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사용법" sheetId="1" state="visible" r:id="rId3"/>
    <sheet name="급여대장" sheetId="2" state="visible" r:id="rId4"/>
    <sheet name="임금명세서" sheetId="3" state="visible" r:id="rId5"/>
    <sheet name="설정" sheetId="4" state="visible" r:id="rId6"/>
    <sheet name="간이세액표" sheetId="5" state="visible" r:id="rId7"/>
  </sheets>
  <definedNames>
    <definedName function="false" hidden="false" localSheetId="2" name="_xlnm.Print_Area" vbProcedure="false">임금명세서!$A$1:$F$33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S4" authorId="0">
      <text>
        <r>
          <rPr>
            <sz val="10"/>
            <rFont val="Noto Sans CJK SC"/>
            <family val="2"/>
          </rPr>
          <t xml:space="preserve">국민연금 기준소득월액</t>
        </r>
        <r>
          <rPr>
            <sz val="10"/>
            <rFont val="Arial"/>
            <family val="2"/>
          </rPr>
          <t xml:space="preserve">·</t>
        </r>
        <r>
          <rPr>
            <sz val="10"/>
            <rFont val="Noto Sans CJK SC"/>
            <family val="2"/>
          </rPr>
          <t xml:space="preserve">건강보험 보수월액을 공단에 신고한 금액이 이번 달 급여와 다르면 여기에 넣으세요</t>
        </r>
        <r>
          <rPr>
            <sz val="10"/>
            <rFont val="Arial"/>
            <family val="2"/>
          </rPr>
          <t xml:space="preserve">. </t>
        </r>
        <r>
          <rPr>
            <sz val="10"/>
            <rFont val="Noto Sans CJK SC"/>
            <family val="2"/>
          </rPr>
          <t xml:space="preserve">비우면 과세 급여로 계산합니다</t>
        </r>
        <r>
          <rPr>
            <sz val="10"/>
            <rFont val="Arial"/>
            <family val="2"/>
          </rPr>
          <t xml:space="preserve">.</t>
        </r>
      </text>
    </comment>
    <comment ref="AA4" authorId="0">
      <text>
        <r>
          <rPr>
            <sz val="10"/>
            <rFont val="Noto Sans CJK SC"/>
            <family val="2"/>
          </rPr>
          <t xml:space="preserve">간이세액표에서 월 과세 급여와 공제대상 가족 수로 찾은 세액</t>
        </r>
        <r>
          <rPr>
            <sz val="10"/>
            <rFont val="Arial"/>
            <family val="2"/>
          </rPr>
          <t xml:space="preserve">(1,000</t>
        </r>
        <r>
          <rPr>
            <sz val="10"/>
            <rFont val="Noto Sans CJK SC"/>
            <family val="2"/>
          </rPr>
          <t xml:space="preserve">만 원 초과는 별표 계산식 포함</t>
        </r>
        <r>
          <rPr>
            <sz val="10"/>
            <rFont val="Arial"/>
            <family val="2"/>
          </rPr>
          <t xml:space="preserve">). </t>
        </r>
        <r>
          <rPr>
            <sz val="10"/>
            <rFont val="Noto Sans CJK SC"/>
            <family val="2"/>
          </rPr>
          <t xml:space="preserve">여기서 </t>
        </r>
        <r>
          <rPr>
            <sz val="10"/>
            <rFont val="Arial"/>
            <family val="2"/>
          </rPr>
          <t xml:space="preserve">8~20</t>
        </r>
        <r>
          <rPr>
            <sz val="10"/>
            <rFont val="Noto Sans CJK SC"/>
            <family val="2"/>
          </rPr>
          <t xml:space="preserve">세 자녀 공제를 빼고 원천징수 비율을 곱해 소득세를 구합니다</t>
        </r>
        <r>
          <rPr>
            <sz val="10"/>
            <rFont val="Arial"/>
            <family val="2"/>
          </rPr>
          <t xml:space="preserve">.</t>
        </r>
      </text>
    </comment>
  </commentList>
</comments>
</file>

<file path=xl/sharedStrings.xml><?xml version="1.0" encoding="utf-8"?>
<sst xmlns="http://schemas.openxmlformats.org/spreadsheetml/2006/main" count="168" uniqueCount="144">
  <si>
    <r>
      <rPr>
        <b val="true"/>
        <sz val="14"/>
        <rFont val="Noto Sans CJK SC"/>
        <family val="2"/>
      </rPr>
      <t xml:space="preserve">급여대장 </t>
    </r>
    <r>
      <rPr>
        <b val="true"/>
        <sz val="14"/>
        <rFont val="Arial"/>
        <family val="0"/>
        <charset val="1"/>
      </rPr>
      <t xml:space="preserve">+ </t>
    </r>
    <r>
      <rPr>
        <b val="true"/>
        <sz val="14"/>
        <rFont val="Noto Sans CJK SC"/>
        <family val="2"/>
      </rPr>
      <t xml:space="preserve">임금명세서 엑셀 양식 </t>
    </r>
    <r>
      <rPr>
        <b val="true"/>
        <sz val="14"/>
        <rFont val="Arial"/>
        <family val="0"/>
        <charset val="1"/>
      </rPr>
      <t xml:space="preserve">(2026</t>
    </r>
    <r>
      <rPr>
        <b val="true"/>
        <sz val="14"/>
        <rFont val="Noto Sans CJK SC"/>
        <family val="2"/>
      </rPr>
      <t xml:space="preserve">년 </t>
    </r>
    <r>
      <rPr>
        <b val="true"/>
        <sz val="14"/>
        <rFont val="Arial"/>
        <family val="0"/>
        <charset val="1"/>
      </rPr>
      <t xml:space="preserve">4</t>
    </r>
    <r>
      <rPr>
        <b val="true"/>
        <sz val="14"/>
        <rFont val="Noto Sans CJK SC"/>
        <family val="2"/>
      </rPr>
      <t xml:space="preserve">대보험</t>
    </r>
    <r>
      <rPr>
        <b val="true"/>
        <sz val="14"/>
        <rFont val="Arial"/>
        <family val="0"/>
        <charset val="1"/>
      </rPr>
      <t xml:space="preserve">·</t>
    </r>
    <r>
      <rPr>
        <b val="true"/>
        <sz val="14"/>
        <rFont val="Noto Sans CJK SC"/>
        <family val="2"/>
      </rPr>
      <t xml:space="preserve">간이세액표 자동 계산</t>
    </r>
    <r>
      <rPr>
        <b val="true"/>
        <sz val="14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</si>
  <si>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CalcTimer(calctimer.com)</t>
    </r>
    <r>
      <rPr>
        <sz val="10"/>
        <rFont val="Noto Sans CJK SC"/>
        <family val="2"/>
      </rPr>
      <t xml:space="preserve">가 무료로 배포하는 양식입니다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출처를 밝히면 회사 업무에 자유롭게 쓰고 고쳐도 됩니다</t>
    </r>
    <r>
      <rPr>
        <sz val="10"/>
        <rFont val="Arial"/>
        <family val="0"/>
        <charset val="1"/>
      </rPr>
      <t xml:space="preserve">.</t>
    </r>
  </si>
  <si>
    <t xml:space="preserve">■ 이렇게 쓰세요</t>
  </si>
  <si>
    <r>
      <rPr>
        <sz val="10"/>
        <rFont val="Arial"/>
        <family val="0"/>
        <charset val="1"/>
      </rPr>
      <t xml:space="preserve">1. [</t>
    </r>
    <r>
      <rPr>
        <sz val="10"/>
        <rFont val="Noto Sans CJK SC"/>
        <family val="2"/>
      </rPr>
      <t xml:space="preserve">설정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시트에서 회사명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귀속 연월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지급일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회사 규모별 고용보험 요율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산재보험 요율을 넣습니다</t>
    </r>
    <r>
      <rPr>
        <sz val="10"/>
        <rFont val="Arial"/>
        <family val="0"/>
        <charset val="1"/>
      </rPr>
      <t xml:space="preserve">. (</t>
    </r>
    <r>
      <rPr>
        <sz val="10"/>
        <rFont val="Noto Sans CJK SC"/>
        <family val="2"/>
      </rPr>
      <t xml:space="preserve">노란 칸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</si>
  <si>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2. [</t>
    </r>
    <r>
      <rPr>
        <sz val="10"/>
        <rFont val="Noto Sans CJK SC"/>
        <family val="2"/>
      </rPr>
      <t xml:space="preserve">급여대장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시트의 노란 칸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파란 글씨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에 직원별 기본급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수당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비과세 수당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가족 수를 넣습니다</t>
    </r>
    <r>
      <rPr>
        <sz val="10"/>
        <rFont val="Arial"/>
        <family val="0"/>
        <charset val="1"/>
      </rPr>
      <t xml:space="preserve">. 4</t>
    </r>
    <r>
      <rPr>
        <sz val="10"/>
        <rFont val="Noto Sans CJK SC"/>
        <family val="2"/>
      </rPr>
      <t xml:space="preserve">대보험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소득세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지방소득세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실지급액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회사 부담금은 자동으로 계산됩니다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</si>
  <si>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3. [</t>
    </r>
    <r>
      <rPr>
        <sz val="10"/>
        <rFont val="Noto Sans CJK SC"/>
        <family val="2"/>
      </rPr>
      <t xml:space="preserve">임금명세서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 맨 위 노란 칸에 직원 번호를 넣으면 그 직원의 명세서가 나옵니다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인쇄</t>
    </r>
    <r>
      <rPr>
        <sz val="10"/>
        <rFont val="Arial"/>
        <family val="0"/>
        <charset val="1"/>
      </rPr>
      <t xml:space="preserve">(A4)</t>
    </r>
    <r>
      <rPr>
        <sz val="10"/>
        <rFont val="Noto Sans CJK SC"/>
        <family val="2"/>
      </rPr>
      <t xml:space="preserve">하거나 </t>
    </r>
    <r>
      <rPr>
        <sz val="10"/>
        <rFont val="Arial"/>
        <family val="0"/>
        <charset val="1"/>
      </rPr>
      <t xml:space="preserve">PDF</t>
    </r>
    <r>
      <rPr>
        <sz val="10"/>
        <rFont val="Noto Sans CJK SC"/>
        <family val="2"/>
      </rPr>
      <t xml:space="preserve">로 저장해 전달하세요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</si>
  <si>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4. </t>
    </r>
    <r>
      <rPr>
        <sz val="10"/>
        <rFont val="Noto Sans CJK SC"/>
        <family val="2"/>
      </rPr>
      <t xml:space="preserve">예시 직원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명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홍길동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김예시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은 지우고 실제 직원으로 바꿔 쓰세요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행이 모자라면 마지막 줄을 복사해 아래에 붙이면 수식도 함께 복사됩니다</t>
    </r>
    <r>
      <rPr>
        <sz val="10"/>
        <rFont val="Arial"/>
        <family val="0"/>
        <charset val="1"/>
      </rPr>
      <t xml:space="preserve">.</t>
    </r>
  </si>
  <si>
    <t xml:space="preserve">■ 색 구분</t>
  </si>
  <si>
    <r>
      <rPr>
        <sz val="10"/>
        <rFont val="Noto Sans CJK SC"/>
        <family val="2"/>
      </rPr>
      <t xml:space="preserve">노란 칸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파란 글씨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직접 입력하는 칸   </t>
    </r>
    <r>
      <rPr>
        <sz val="10"/>
        <rFont val="Arial"/>
        <family val="0"/>
        <charset val="1"/>
      </rPr>
      <t xml:space="preserve">/   </t>
    </r>
    <r>
      <rPr>
        <sz val="10"/>
        <rFont val="Noto Sans CJK SC"/>
        <family val="2"/>
      </rPr>
      <t xml:space="preserve">흰 칸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검은 글씨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자동 계산 칸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고치지 마세요</t>
    </r>
    <r>
      <rPr>
        <sz val="10"/>
        <rFont val="Arial"/>
        <family val="0"/>
        <charset val="1"/>
      </rPr>
      <t xml:space="preserve">)   /   </t>
    </r>
    <r>
      <rPr>
        <sz val="10"/>
        <rFont val="Noto Sans CJK SC"/>
        <family val="2"/>
      </rPr>
      <t xml:space="preserve">초록 글씨</t>
    </r>
    <r>
      <rPr>
        <sz val="10"/>
        <rFont val="Arial"/>
        <family val="0"/>
        <charset val="1"/>
      </rPr>
      <t xml:space="preserve">: </t>
    </r>
    <r>
      <rPr>
        <sz val="10"/>
        <rFont val="Noto Sans CJK SC"/>
        <family val="2"/>
      </rPr>
      <t xml:space="preserve">다른 시트에서 가져온 값</t>
    </r>
  </si>
  <si>
    <r>
      <rPr>
        <b val="true"/>
        <sz val="10"/>
        <rFont val="Noto Sans CJK SC"/>
        <family val="2"/>
      </rPr>
      <t xml:space="preserve">■ 계산 기준 </t>
    </r>
    <r>
      <rPr>
        <b val="true"/>
        <sz val="10"/>
        <rFont val="Arial"/>
        <family val="0"/>
        <charset val="1"/>
      </rPr>
      <t xml:space="preserve">(2026</t>
    </r>
    <r>
      <rPr>
        <b val="true"/>
        <sz val="10"/>
        <rFont val="Noto Sans CJK SC"/>
        <family val="2"/>
      </rPr>
      <t xml:space="preserve">년 </t>
    </r>
    <r>
      <rPr>
        <b val="true"/>
        <sz val="10"/>
        <rFont val="Arial"/>
        <family val="0"/>
        <charset val="1"/>
      </rPr>
      <t xml:space="preserve">10</t>
    </r>
    <r>
      <rPr>
        <b val="true"/>
        <sz val="10"/>
        <rFont val="Noto Sans CJK SC"/>
        <family val="2"/>
      </rPr>
      <t xml:space="preserve">월 현재</t>
    </r>
    <r>
      <rPr>
        <b val="true"/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</si>
  <si>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국민연금 </t>
    </r>
    <r>
      <rPr>
        <sz val="10"/>
        <rFont val="Arial"/>
        <family val="0"/>
        <charset val="1"/>
      </rPr>
      <t xml:space="preserve">4.75%(</t>
    </r>
    <r>
      <rPr>
        <sz val="10"/>
        <rFont val="Noto Sans CJK SC"/>
        <family val="2"/>
      </rPr>
      <t xml:space="preserve">근로자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회사 각각</t>
    </r>
    <r>
      <rPr>
        <sz val="10"/>
        <rFont val="Arial"/>
        <family val="0"/>
        <charset val="1"/>
      </rPr>
      <t xml:space="preserve">), </t>
    </r>
    <r>
      <rPr>
        <sz val="10"/>
        <rFont val="Noto Sans CJK SC"/>
        <family val="2"/>
      </rPr>
      <t xml:space="preserve">기준소득월액 </t>
    </r>
    <r>
      <rPr>
        <sz val="10"/>
        <rFont val="Arial"/>
        <family val="0"/>
        <charset val="1"/>
      </rPr>
      <t xml:space="preserve">41</t>
    </r>
    <r>
      <rPr>
        <sz val="10"/>
        <rFont val="Noto Sans CJK SC"/>
        <family val="2"/>
      </rPr>
      <t xml:space="preserve">만</t>
    </r>
    <r>
      <rPr>
        <sz val="10"/>
        <rFont val="Arial"/>
        <family val="0"/>
        <charset val="1"/>
      </rPr>
      <t xml:space="preserve">~659</t>
    </r>
    <r>
      <rPr>
        <sz val="10"/>
        <rFont val="Noto Sans CJK SC"/>
        <family val="2"/>
      </rPr>
      <t xml:space="preserve">만 원</t>
    </r>
    <r>
      <rPr>
        <sz val="10"/>
        <rFont val="Arial"/>
        <family val="0"/>
        <charset val="1"/>
      </rPr>
      <t xml:space="preserve">(2026.7~2027.6), </t>
    </r>
    <r>
      <rPr>
        <sz val="10"/>
        <rFont val="Noto Sans CJK SC"/>
        <family val="2"/>
      </rPr>
      <t xml:space="preserve">천 원 미만 절사 — 국민연금법 부칙 제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보건복지부고시 제</t>
    </r>
    <r>
      <rPr>
        <sz val="10"/>
        <rFont val="Arial"/>
        <family val="0"/>
        <charset val="1"/>
      </rPr>
      <t xml:space="preserve">2026-31</t>
    </r>
    <r>
      <rPr>
        <sz val="10"/>
        <rFont val="Noto Sans CJK SC"/>
        <family val="2"/>
      </rPr>
      <t xml:space="preserve">호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</si>
  <si>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건강보험 </t>
    </r>
    <r>
      <rPr>
        <sz val="10"/>
        <rFont val="Arial"/>
        <family val="0"/>
        <charset val="1"/>
      </rPr>
      <t xml:space="preserve">3.595%(</t>
    </r>
    <r>
      <rPr>
        <sz val="10"/>
        <rFont val="Noto Sans CJK SC"/>
        <family val="2"/>
      </rPr>
      <t xml:space="preserve">각각</t>
    </r>
    <r>
      <rPr>
        <sz val="10"/>
        <rFont val="Arial"/>
        <family val="0"/>
        <charset val="1"/>
      </rPr>
      <t xml:space="preserve">), </t>
    </r>
    <r>
      <rPr>
        <sz val="10"/>
        <rFont val="Noto Sans CJK SC"/>
        <family val="2"/>
      </rPr>
      <t xml:space="preserve">월 보험료 상한 </t>
    </r>
    <r>
      <rPr>
        <sz val="10"/>
        <rFont val="Arial"/>
        <family val="0"/>
        <charset val="1"/>
      </rPr>
      <t xml:space="preserve">4,591,740</t>
    </r>
    <r>
      <rPr>
        <sz val="10"/>
        <rFont val="Noto Sans CJK SC"/>
        <family val="2"/>
      </rPr>
      <t xml:space="preserve">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하한 </t>
    </r>
    <r>
      <rPr>
        <sz val="10"/>
        <rFont val="Arial"/>
        <family val="0"/>
        <charset val="1"/>
      </rPr>
      <t xml:space="preserve">10,080</t>
    </r>
    <r>
      <rPr>
        <sz val="10"/>
        <rFont val="Noto Sans CJK SC"/>
        <family val="2"/>
      </rPr>
      <t xml:space="preserve">원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각각</t>
    </r>
    <r>
      <rPr>
        <sz val="10"/>
        <rFont val="Arial"/>
        <family val="0"/>
        <charset val="1"/>
      </rPr>
      <t xml:space="preserve">) — </t>
    </r>
    <r>
      <rPr>
        <sz val="10"/>
        <rFont val="Noto Sans CJK SC"/>
        <family val="2"/>
      </rPr>
      <t xml:space="preserve">국민건강보험법 시행령 제</t>
    </r>
    <r>
      <rPr>
        <sz val="10"/>
        <rFont val="Arial"/>
        <family val="0"/>
        <charset val="1"/>
      </rPr>
      <t xml:space="preserve">44</t>
    </r>
    <r>
      <rPr>
        <sz val="10"/>
        <rFont val="Noto Sans CJK SC"/>
        <family val="2"/>
      </rPr>
      <t xml:space="preserve">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보건복지부고시 제</t>
    </r>
    <r>
      <rPr>
        <sz val="10"/>
        <rFont val="Arial"/>
        <family val="0"/>
        <charset val="1"/>
      </rPr>
      <t xml:space="preserve">2025-222</t>
    </r>
    <r>
      <rPr>
        <sz val="10"/>
        <rFont val="Noto Sans CJK SC"/>
        <family val="2"/>
      </rPr>
      <t xml:space="preserve">호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</si>
  <si>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장기요양보험 </t>
    </r>
    <r>
      <rPr>
        <sz val="10"/>
        <rFont val="Arial"/>
        <family val="0"/>
        <charset val="1"/>
      </rPr>
      <t xml:space="preserve">= </t>
    </r>
    <r>
      <rPr>
        <sz val="10"/>
        <rFont val="Noto Sans CJK SC"/>
        <family val="2"/>
      </rPr>
      <t xml:space="preserve">건강보험료 </t>
    </r>
    <r>
      <rPr>
        <sz val="10"/>
        <rFont val="Arial"/>
        <family val="0"/>
        <charset val="1"/>
      </rPr>
      <t xml:space="preserve">× 13.14% — 2026</t>
    </r>
    <r>
      <rPr>
        <sz val="10"/>
        <rFont val="Noto Sans CJK SC"/>
        <family val="2"/>
      </rPr>
      <t xml:space="preserve">년 장기요양보험료율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</si>
  <si>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고용보험 근로자 </t>
    </r>
    <r>
      <rPr>
        <sz val="10"/>
        <rFont val="Arial"/>
        <family val="0"/>
        <charset val="1"/>
      </rPr>
      <t xml:space="preserve">0.9%, </t>
    </r>
    <r>
      <rPr>
        <sz val="10"/>
        <rFont val="Noto Sans CJK SC"/>
        <family val="2"/>
      </rPr>
      <t xml:space="preserve">회사 </t>
    </r>
    <r>
      <rPr>
        <sz val="10"/>
        <rFont val="Arial"/>
        <family val="0"/>
        <charset val="1"/>
      </rPr>
      <t xml:space="preserve">0.9% + </t>
    </r>
    <r>
      <rPr>
        <sz val="10"/>
        <rFont val="Noto Sans CJK SC"/>
        <family val="2"/>
      </rPr>
      <t xml:space="preserve">고용안정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직업능력개발 </t>
    </r>
    <r>
      <rPr>
        <sz val="10"/>
        <rFont val="Arial"/>
        <family val="0"/>
        <charset val="1"/>
      </rPr>
      <t xml:space="preserve">0.25~0.85% — </t>
    </r>
    <r>
      <rPr>
        <sz val="10"/>
        <rFont val="Noto Sans CJK SC"/>
        <family val="2"/>
      </rPr>
      <t xml:space="preserve">고용보험료징수법 시행령 제</t>
    </r>
    <r>
      <rPr>
        <sz val="10"/>
        <rFont val="Arial"/>
        <family val="0"/>
        <charset val="1"/>
      </rPr>
      <t xml:space="preserve">12</t>
    </r>
    <r>
      <rPr>
        <sz val="10"/>
        <rFont val="Noto Sans CJK SC"/>
        <family val="2"/>
      </rPr>
      <t xml:space="preserve">조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</si>
  <si>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산재보험은 회사만 부담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업종별 요율</t>
    </r>
    <r>
      <rPr>
        <sz val="10"/>
        <rFont val="Arial"/>
        <family val="0"/>
        <charset val="1"/>
      </rPr>
      <t xml:space="preserve">(2026</t>
    </r>
    <r>
      <rPr>
        <sz val="10"/>
        <rFont val="Noto Sans CJK SC"/>
        <family val="2"/>
      </rPr>
      <t xml:space="preserve">년 평균 </t>
    </r>
    <r>
      <rPr>
        <sz val="10"/>
        <rFont val="Arial"/>
        <family val="0"/>
        <charset val="1"/>
      </rPr>
      <t xml:space="preserve">1.47%, </t>
    </r>
    <r>
      <rPr>
        <sz val="10"/>
        <rFont val="Noto Sans CJK SC"/>
        <family val="2"/>
      </rPr>
      <t xml:space="preserve">출퇴근재해 </t>
    </r>
    <r>
      <rPr>
        <sz val="10"/>
        <rFont val="Arial"/>
        <family val="0"/>
        <charset val="1"/>
      </rPr>
      <t xml:space="preserve">0.06% </t>
    </r>
    <r>
      <rPr>
        <sz val="10"/>
        <rFont val="Noto Sans CJK SC"/>
        <family val="2"/>
      </rPr>
      <t xml:space="preserve">포함</t>
    </r>
    <r>
      <rPr>
        <sz val="10"/>
        <rFont val="Arial"/>
        <family val="0"/>
        <charset val="1"/>
      </rPr>
      <t xml:space="preserve">)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</si>
  <si>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소득세는 근로소득 간이세액표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소득세법 시행령 </t>
    </r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별표 </t>
    </r>
    <r>
      <rPr>
        <sz val="10"/>
        <rFont val="Arial"/>
        <family val="0"/>
        <charset val="1"/>
      </rPr>
      <t xml:space="preserve">2], 2026. 2. 27. </t>
    </r>
    <r>
      <rPr>
        <sz val="10"/>
        <rFont val="Noto Sans CJK SC"/>
        <family val="2"/>
      </rPr>
      <t xml:space="preserve">개정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로 계산하고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지방소득세는 소득세의 </t>
    </r>
    <r>
      <rPr>
        <sz val="10"/>
        <rFont val="Arial"/>
        <family val="0"/>
        <charset val="1"/>
      </rPr>
      <t xml:space="preserve">10%</t>
    </r>
    <r>
      <rPr>
        <sz val="10"/>
        <rFont val="Noto Sans CJK SC"/>
        <family val="2"/>
      </rPr>
      <t xml:space="preserve">입니다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원천징수 비율</t>
    </r>
    <r>
      <rPr>
        <sz val="10"/>
        <rFont val="Arial"/>
        <family val="0"/>
        <charset val="1"/>
      </rPr>
      <t xml:space="preserve">(80·100·120%)</t>
    </r>
    <r>
      <rPr>
        <sz val="10"/>
        <rFont val="Noto Sans CJK SC"/>
        <family val="2"/>
      </rPr>
      <t xml:space="preserve">을 직원별로 고를 수 있습니다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</si>
  <si>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식대는 월 </t>
    </r>
    <r>
      <rPr>
        <sz val="10"/>
        <rFont val="Arial"/>
        <family val="0"/>
        <charset val="1"/>
      </rPr>
      <t xml:space="preserve">20</t>
    </r>
    <r>
      <rPr>
        <sz val="10"/>
        <rFont val="Noto Sans CJK SC"/>
        <family val="2"/>
      </rPr>
      <t xml:space="preserve">만 원까지 비과세이며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넘는 금액은 과세 급여에 포함합니다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보험료와 세금은 </t>
    </r>
    <r>
      <rPr>
        <sz val="10"/>
        <rFont val="Arial"/>
        <family val="0"/>
        <charset val="1"/>
      </rPr>
      <t xml:space="preserve">10</t>
    </r>
    <r>
      <rPr>
        <sz val="10"/>
        <rFont val="Noto Sans CJK SC"/>
        <family val="2"/>
      </rPr>
      <t xml:space="preserve">원 미만을 버립니다</t>
    </r>
    <r>
      <rPr>
        <sz val="10"/>
        <rFont val="Arial"/>
        <family val="0"/>
        <charset val="1"/>
      </rPr>
      <t xml:space="preserve">.</t>
    </r>
  </si>
  <si>
    <t xml:space="preserve">■ 꼭 알아 두세요</t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</si>
  <si>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국민연금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건강보험은 원래 신고한 기준소득월액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보수월액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으로 매깁니다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이번 달 급여와 다르면 </t>
    </r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급여대장</t>
    </r>
    <r>
      <rPr>
        <sz val="10"/>
        <rFont val="Arial"/>
        <family val="0"/>
        <charset val="1"/>
      </rPr>
      <t xml:space="preserve">]</t>
    </r>
    <r>
      <rPr>
        <sz val="10"/>
        <rFont val="Noto Sans CJK SC"/>
        <family val="2"/>
      </rPr>
      <t xml:space="preserve">의 </t>
    </r>
    <r>
      <rPr>
        <sz val="10"/>
        <rFont val="Arial"/>
        <family val="0"/>
        <charset val="1"/>
      </rPr>
      <t xml:space="preserve">"</t>
    </r>
    <r>
      <rPr>
        <sz val="10"/>
        <rFont val="Noto Sans CJK SC"/>
        <family val="2"/>
      </rPr>
      <t xml:space="preserve">보험료 기준 보수월액</t>
    </r>
    <r>
      <rPr>
        <sz val="10"/>
        <rFont val="Arial"/>
        <family val="0"/>
        <charset val="1"/>
      </rPr>
      <t xml:space="preserve">" </t>
    </r>
    <r>
      <rPr>
        <sz val="10"/>
        <rFont val="Noto Sans CJK SC"/>
        <family val="2"/>
      </rPr>
      <t xml:space="preserve">칸에 신고 금액을 넣으세요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비워 두면 과세 급여로 계산합니다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</si>
  <si>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간이세액표는 공제대상가족 </t>
    </r>
    <r>
      <rPr>
        <sz val="10"/>
        <rFont val="Arial"/>
        <family val="0"/>
        <charset val="1"/>
      </rPr>
      <t xml:space="preserve">11</t>
    </r>
    <r>
      <rPr>
        <sz val="10"/>
        <rFont val="Noto Sans CJK SC"/>
        <family val="2"/>
      </rPr>
      <t xml:space="preserve">명</t>
    </r>
    <r>
      <rPr>
        <sz val="10"/>
        <rFont val="Arial"/>
        <family val="0"/>
        <charset val="1"/>
      </rPr>
      <t xml:space="preserve">, 8~20</t>
    </r>
    <r>
      <rPr>
        <sz val="10"/>
        <rFont val="Noto Sans CJK SC"/>
        <family val="2"/>
      </rPr>
      <t xml:space="preserve">세 자녀 수까지 반영합니다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실제 연말정산 결과는 다를 수 있습니다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</si>
  <si>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· 2021</t>
    </r>
    <r>
      <rPr>
        <sz val="10"/>
        <rFont val="Noto Sans CJK SC"/>
        <family val="2"/>
      </rPr>
      <t xml:space="preserve">년 </t>
    </r>
    <r>
      <rPr>
        <sz val="10"/>
        <rFont val="Arial"/>
        <family val="0"/>
        <charset val="1"/>
      </rPr>
      <t xml:space="preserve">11</t>
    </r>
    <r>
      <rPr>
        <sz val="10"/>
        <rFont val="Noto Sans CJK SC"/>
        <family val="2"/>
      </rPr>
      <t xml:space="preserve">월 </t>
    </r>
    <r>
      <rPr>
        <sz val="10"/>
        <rFont val="Arial"/>
        <family val="0"/>
        <charset val="1"/>
      </rPr>
      <t xml:space="preserve">19</t>
    </r>
    <r>
      <rPr>
        <sz val="10"/>
        <rFont val="Noto Sans CJK SC"/>
        <family val="2"/>
      </rPr>
      <t xml:space="preserve">일부터 임금명세서 교부가 의무입니다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근로기준법 제</t>
    </r>
    <r>
      <rPr>
        <sz val="10"/>
        <rFont val="Arial"/>
        <family val="0"/>
        <charset val="1"/>
      </rPr>
      <t xml:space="preserve">48</t>
    </r>
    <r>
      <rPr>
        <sz val="10"/>
        <rFont val="Noto Sans CJK SC"/>
        <family val="2"/>
      </rPr>
      <t xml:space="preserve">조②</t>
    </r>
    <r>
      <rPr>
        <sz val="10"/>
        <rFont val="Arial"/>
        <family val="0"/>
        <charset val="1"/>
      </rPr>
      <t xml:space="preserve">). [</t>
    </r>
    <r>
      <rPr>
        <sz val="10"/>
        <rFont val="Noto Sans CJK SC"/>
        <family val="2"/>
      </rPr>
      <t xml:space="preserve">임금명세서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시트는 시행령 제</t>
    </r>
    <r>
      <rPr>
        <sz val="10"/>
        <rFont val="Arial"/>
        <family val="0"/>
        <charset val="1"/>
      </rPr>
      <t xml:space="preserve">27</t>
    </r>
    <r>
      <rPr>
        <sz val="10"/>
        <rFont val="Noto Sans CJK SC"/>
        <family val="2"/>
      </rPr>
      <t xml:space="preserve">조의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의 기재사항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근로자 특정 정보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지급일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임금 총액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항목별 금액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계산방법과 근로시간 수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공제내역</t>
    </r>
    <r>
      <rPr>
        <sz val="10"/>
        <rFont val="Arial"/>
        <family val="0"/>
        <charset val="1"/>
      </rPr>
      <t xml:space="preserve">)</t>
    </r>
    <r>
      <rPr>
        <sz val="10"/>
        <rFont val="Noto Sans CJK SC"/>
        <family val="2"/>
      </rPr>
      <t xml:space="preserve">을 담았습니다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</si>
  <si>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요율이 바뀌면 </t>
    </r>
    <r>
      <rPr>
        <sz val="10"/>
        <rFont val="Arial"/>
        <family val="0"/>
        <charset val="1"/>
      </rPr>
      <t xml:space="preserve">[</t>
    </r>
    <r>
      <rPr>
        <sz val="10"/>
        <rFont val="Noto Sans CJK SC"/>
        <family val="2"/>
      </rPr>
      <t xml:space="preserve">설정</t>
    </r>
    <r>
      <rPr>
        <sz val="10"/>
        <rFont val="Arial"/>
        <family val="0"/>
        <charset val="1"/>
      </rPr>
      <t xml:space="preserve">] </t>
    </r>
    <r>
      <rPr>
        <sz val="10"/>
        <rFont val="Noto Sans CJK SC"/>
        <family val="2"/>
      </rPr>
      <t xml:space="preserve">시트의 요율 칸만 고치면 됩니다</t>
    </r>
    <r>
      <rPr>
        <sz val="10"/>
        <rFont val="Arial"/>
        <family val="0"/>
        <charset val="1"/>
      </rPr>
      <t xml:space="preserve">. </t>
    </r>
    <r>
      <rPr>
        <sz val="10"/>
        <rFont val="Noto Sans CJK SC"/>
        <family val="2"/>
      </rPr>
      <t xml:space="preserve">최신 요율과 계산기는 </t>
    </r>
    <r>
      <rPr>
        <sz val="10"/>
        <rFont val="Arial"/>
        <family val="0"/>
        <charset val="1"/>
      </rPr>
      <t xml:space="preserve">calctimer.com/social-insurance-calculator.html </t>
    </r>
    <r>
      <rPr>
        <sz val="10"/>
        <rFont val="Noto Sans CJK SC"/>
        <family val="2"/>
      </rPr>
      <t xml:space="preserve">에서 확인하세요</t>
    </r>
    <r>
      <rPr>
        <sz val="10"/>
        <rFont val="Arial"/>
        <family val="0"/>
        <charset val="1"/>
      </rPr>
      <t xml:space="preserve">.</t>
    </r>
  </si>
  <si>
    <r>
      <rPr>
        <sz val="10"/>
        <rFont val="Arial"/>
        <family val="0"/>
        <charset val="1"/>
      </rPr>
      <t xml:space="preserve">· </t>
    </r>
    <r>
      <rPr>
        <sz val="10"/>
        <rFont val="Noto Sans CJK SC"/>
        <family val="2"/>
      </rPr>
      <t xml:space="preserve">이 양식은 참고용이며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최종 금액은 </t>
    </r>
    <r>
      <rPr>
        <sz val="10"/>
        <rFont val="Arial"/>
        <family val="0"/>
        <charset val="1"/>
      </rPr>
      <t xml:space="preserve">4</t>
    </r>
    <r>
      <rPr>
        <sz val="10"/>
        <rFont val="Noto Sans CJK SC"/>
        <family val="2"/>
      </rPr>
      <t xml:space="preserve">대보험 공단 고지서와 국세청 기준을 따르세요</t>
    </r>
    <r>
      <rPr>
        <sz val="10"/>
        <rFont val="Arial"/>
        <family val="0"/>
        <charset val="1"/>
      </rPr>
      <t xml:space="preserve">.</t>
    </r>
  </si>
  <si>
    <t xml:space="preserve">급여대장</t>
  </si>
  <si>
    <r>
      <rPr>
        <sz val="9"/>
        <color rgb="FF595959"/>
        <rFont val="Noto Sans CJK SC"/>
        <family val="2"/>
      </rPr>
      <t xml:space="preserve">노란 칸</t>
    </r>
    <r>
      <rPr>
        <sz val="9"/>
        <color rgb="FF595959"/>
        <rFont val="Arial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파란 글씨</t>
    </r>
    <r>
      <rPr>
        <sz val="9"/>
        <color rgb="FF595959"/>
        <rFont val="Arial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만 입력하세요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흰 칸은 자동 계산됩니다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행이 모자라면 마지막 행을 복사해 붙여 넣으세요</t>
    </r>
    <r>
      <rPr>
        <sz val="9"/>
        <color rgb="FF595959"/>
        <rFont val="Arial"/>
        <family val="0"/>
        <charset val="1"/>
      </rPr>
      <t xml:space="preserve">.</t>
    </r>
  </si>
  <si>
    <t xml:space="preserve">직원 정보</t>
  </si>
  <si>
    <t xml:space="preserve">근로시간</t>
  </si>
  <si>
    <r>
      <rPr>
        <b val="true"/>
        <sz val="10"/>
        <rFont val="Noto Sans CJK SC"/>
        <family val="2"/>
      </rPr>
      <t xml:space="preserve">지급 항목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과세</t>
    </r>
    <r>
      <rPr>
        <b val="true"/>
        <sz val="10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</si>
  <si>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지급 항목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비과세</t>
    </r>
    <r>
      <rPr>
        <b val="true"/>
        <sz val="10"/>
        <rFont val="Arial"/>
        <family val="0"/>
        <charset val="1"/>
      </rPr>
      <t xml:space="preserve">)</t>
    </r>
  </si>
  <si>
    <t xml:space="preserve">보수</t>
  </si>
  <si>
    <t xml:space="preserve">세금 조건</t>
  </si>
  <si>
    <t xml:space="preserve">근로자 공제</t>
  </si>
  <si>
    <t xml:space="preserve">회사 부담</t>
  </si>
  <si>
    <t xml:space="preserve">번호</t>
  </si>
  <si>
    <t xml:space="preserve">성명</t>
  </si>
  <si>
    <t xml:space="preserve">생년월일 또는 사번</t>
  </si>
  <si>
    <r>
      <rPr>
        <b val="true"/>
        <sz val="10"/>
        <rFont val="Noto Sans CJK SC"/>
        <family val="2"/>
      </rPr>
      <t xml:space="preserve">부서</t>
    </r>
    <r>
      <rPr>
        <b val="true"/>
        <sz val="10"/>
        <rFont val="Arial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직위</t>
    </r>
  </si>
  <si>
    <t xml:space="preserve">근로일수</t>
  </si>
  <si>
    <t xml:space="preserve">총근로시간</t>
  </si>
  <si>
    <t xml:space="preserve">연장근로시간</t>
  </si>
  <si>
    <t xml:space="preserve">야간근로시간</t>
  </si>
  <si>
    <t xml:space="preserve">휴일근로시간</t>
  </si>
  <si>
    <t xml:space="preserve">기본급</t>
  </si>
  <si>
    <r>
      <rPr>
        <b val="true"/>
        <sz val="10"/>
        <rFont val="Noto Sans CJK SC"/>
        <family val="2"/>
      </rPr>
      <t xml:space="preserve">연장</t>
    </r>
    <r>
      <rPr>
        <b val="true"/>
        <sz val="10"/>
        <rFont val="Arial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야간</t>
    </r>
    <r>
      <rPr>
        <b val="true"/>
        <sz val="10"/>
        <rFont val="Arial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휴일 수당</t>
    </r>
  </si>
  <si>
    <r>
      <rPr>
        <b val="true"/>
        <sz val="10"/>
        <rFont val="Noto Sans CJK SC"/>
        <family val="2"/>
      </rPr>
      <t xml:space="preserve">상여금</t>
    </r>
    <r>
      <rPr>
        <b val="true"/>
        <sz val="10"/>
        <rFont val="Arial"/>
        <family val="0"/>
        <charset val="1"/>
      </rPr>
      <t xml:space="preserve">·</t>
    </r>
    <r>
      <rPr>
        <b val="true"/>
        <sz val="10"/>
        <rFont val="Noto Sans CJK SC"/>
        <family val="2"/>
      </rPr>
      <t xml:space="preserve">성과금</t>
    </r>
  </si>
  <si>
    <t xml:space="preserve">기타 과세 수당</t>
  </si>
  <si>
    <t xml:space="preserve">식대</t>
  </si>
  <si>
    <t xml:space="preserve">자가운전보조금</t>
  </si>
  <si>
    <t xml:space="preserve">기타 비과세</t>
  </si>
  <si>
    <t xml:space="preserve">지급 합계</t>
  </si>
  <si>
    <t xml:space="preserve">과세 급여</t>
  </si>
  <si>
    <r>
      <rPr>
        <b val="true"/>
        <sz val="10"/>
        <rFont val="Noto Sans CJK SC"/>
        <family val="2"/>
      </rPr>
      <t xml:space="preserve">보험료 기준 보수월액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비우면 과세 급여</t>
    </r>
    <r>
      <rPr>
        <b val="true"/>
        <sz val="10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</si>
  <si>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공제대상 가족 수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본인 포함</t>
    </r>
    <r>
      <rPr>
        <b val="true"/>
        <sz val="10"/>
        <rFont val="Arial"/>
        <family val="0"/>
        <charset val="1"/>
      </rPr>
      <t xml:space="preserve">)</t>
    </r>
  </si>
  <si>
    <r>
      <rPr>
        <b val="true"/>
        <sz val="10"/>
        <rFont val="Arial"/>
        <family val="0"/>
        <charset val="1"/>
      </rPr>
      <t xml:space="preserve">8~20</t>
    </r>
    <r>
      <rPr>
        <b val="true"/>
        <sz val="10"/>
        <rFont val="Noto Sans CJK SC"/>
        <family val="2"/>
      </rPr>
      <t xml:space="preserve">세 자녀 수</t>
    </r>
  </si>
  <si>
    <t xml:space="preserve">원천징수 비율</t>
  </si>
  <si>
    <t xml:space="preserve">국민연금</t>
  </si>
  <si>
    <t xml:space="preserve">건강보험</t>
  </si>
  <si>
    <t xml:space="preserve">장기요양</t>
  </si>
  <si>
    <t xml:space="preserve">고용보험</t>
  </si>
  <si>
    <r>
      <rPr>
        <b val="true"/>
        <sz val="10"/>
        <rFont val="Noto Sans CJK SC"/>
        <family val="2"/>
      </rPr>
      <t xml:space="preserve">간이세액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자녀공제 전</t>
    </r>
    <r>
      <rPr>
        <b val="true"/>
        <sz val="10"/>
        <rFont val="Arial"/>
        <family val="0"/>
        <charset val="1"/>
      </rPr>
      <t xml:space="preserve">)</t>
    </r>
  </si>
  <si>
    <t xml:space="preserve">소득세</t>
  </si>
  <si>
    <t xml:space="preserve">지방소득세</t>
  </si>
  <si>
    <t xml:space="preserve">기타 공제</t>
  </si>
  <si>
    <t xml:space="preserve">공제 합계</t>
  </si>
  <si>
    <t xml:space="preserve">실지급액</t>
  </si>
  <si>
    <t xml:space="preserve">회사 국민연금</t>
  </si>
  <si>
    <t xml:space="preserve">회사 건강보험</t>
  </si>
  <si>
    <t xml:space="preserve">회사 장기요양</t>
  </si>
  <si>
    <t xml:space="preserve">회사 고용보험</t>
  </si>
  <si>
    <t xml:space="preserve">회사 산재보험</t>
  </si>
  <si>
    <t xml:space="preserve">회사 부담 합계</t>
  </si>
  <si>
    <r>
      <rPr>
        <b val="true"/>
        <sz val="10"/>
        <rFont val="Noto Sans CJK SC"/>
        <family val="2"/>
      </rPr>
      <t xml:space="preserve">총 인건비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지급 합계 </t>
    </r>
    <r>
      <rPr>
        <b val="true"/>
        <sz val="10"/>
        <rFont val="Arial"/>
        <family val="0"/>
        <charset val="1"/>
      </rPr>
      <t xml:space="preserve">+ </t>
    </r>
    <r>
      <rPr>
        <b val="true"/>
        <sz val="10"/>
        <rFont val="Noto Sans CJK SC"/>
        <family val="2"/>
      </rPr>
      <t xml:space="preserve">회사 부담</t>
    </r>
    <r>
      <rPr>
        <b val="true"/>
        <sz val="10"/>
        <rFont val="Arial"/>
        <family val="0"/>
        <charset val="1"/>
      </rPr>
      <t xml:space="preserve">)</t>
    </r>
  </si>
  <si>
    <t xml:space="preserve">홍길동</t>
  </si>
  <si>
    <t xml:space="preserve">1990-05-15</t>
  </si>
  <si>
    <t xml:space="preserve">영업팀 대리</t>
  </si>
  <si>
    <t xml:space="preserve">김예시</t>
  </si>
  <si>
    <t xml:space="preserve">E-1023</t>
  </si>
  <si>
    <t xml:space="preserve">개발팀 과장</t>
  </si>
  <si>
    <t xml:space="preserve">합계</t>
  </si>
  <si>
    <r>
      <rPr>
        <sz val="9"/>
        <color rgb="FF595959"/>
        <rFont val="Noto Sans CJK SC"/>
        <family val="2"/>
      </rPr>
      <t xml:space="preserve">※ 국민연금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건강보험은 </t>
    </r>
    <r>
      <rPr>
        <sz val="9"/>
        <color rgb="FF595959"/>
        <rFont val="Arial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보험료 기준 보수월액</t>
    </r>
    <r>
      <rPr>
        <sz val="9"/>
        <color rgb="FF595959"/>
        <rFont val="Arial"/>
        <family val="0"/>
        <charset val="1"/>
      </rPr>
      <t xml:space="preserve">"(</t>
    </r>
    <r>
      <rPr>
        <sz val="9"/>
        <color rgb="FF595959"/>
        <rFont val="Noto Sans CJK SC"/>
        <family val="2"/>
      </rPr>
      <t xml:space="preserve">신고한 기준소득월액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보수월액</t>
    </r>
    <r>
      <rPr>
        <sz val="9"/>
        <color rgb="FF595959"/>
        <rFont val="Arial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이 있으면 그 금액으로</t>
    </r>
    <r>
      <rPr>
        <sz val="9"/>
        <color rgb="FF595959"/>
        <rFont val="Arial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없으면 과세 급여로 계산합니다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고용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산재보험과 소득세는 이번 달 과세 급여로 계산합니다</t>
    </r>
    <r>
      <rPr>
        <sz val="9"/>
        <color rgb="FF595959"/>
        <rFont val="Arial"/>
        <family val="0"/>
        <charset val="1"/>
      </rPr>
      <t xml:space="preserve">.</t>
    </r>
  </si>
  <si>
    <r>
      <rPr>
        <sz val="9"/>
        <color rgb="FF595959"/>
        <rFont val="Noto Sans CJK SC"/>
        <family val="2"/>
      </rPr>
      <t xml:space="preserve">※ 원천징수 비율은 </t>
    </r>
    <r>
      <rPr>
        <sz val="9"/>
        <color rgb="FF595959"/>
        <rFont val="Arial"/>
        <family val="0"/>
        <charset val="1"/>
      </rPr>
      <t xml:space="preserve">80%·100%·120% </t>
    </r>
    <r>
      <rPr>
        <sz val="9"/>
        <color rgb="FF595959"/>
        <rFont val="Noto Sans CJK SC"/>
        <family val="2"/>
      </rPr>
      <t xml:space="preserve">중에서 직원이 고른 값을 넣습니다</t>
    </r>
    <r>
      <rPr>
        <sz val="9"/>
        <color rgb="FF595959"/>
        <rFont val="Arial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비우면 </t>
    </r>
    <r>
      <rPr>
        <sz val="9"/>
        <color rgb="FF595959"/>
        <rFont val="Arial"/>
        <family val="0"/>
        <charset val="1"/>
      </rPr>
      <t xml:space="preserve">100%). </t>
    </r>
    <r>
      <rPr>
        <sz val="9"/>
        <color rgb="FF595959"/>
        <rFont val="Noto Sans CJK SC"/>
        <family val="2"/>
      </rPr>
      <t xml:space="preserve">공제대상 가족 수는 본인을 포함하며 </t>
    </r>
    <r>
      <rPr>
        <sz val="9"/>
        <color rgb="FF595959"/>
        <rFont val="Arial"/>
        <family val="0"/>
        <charset val="1"/>
      </rPr>
      <t xml:space="preserve">11</t>
    </r>
    <r>
      <rPr>
        <sz val="9"/>
        <color rgb="FF595959"/>
        <rFont val="Noto Sans CJK SC"/>
        <family val="2"/>
      </rPr>
      <t xml:space="preserve">명까지 반영합니다</t>
    </r>
    <r>
      <rPr>
        <sz val="9"/>
        <color rgb="FF595959"/>
        <rFont val="Arial"/>
        <family val="0"/>
        <charset val="1"/>
      </rPr>
      <t xml:space="preserve">.</t>
    </r>
  </si>
  <si>
    <t xml:space="preserve">임금명세서</t>
  </si>
  <si>
    <r>
      <rPr>
        <b val="true"/>
        <sz val="10"/>
        <rFont val="Noto Sans CJK SC"/>
        <family val="2"/>
      </rPr>
      <t xml:space="preserve">직원 번호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급여대장 번호</t>
    </r>
    <r>
      <rPr>
        <b val="true"/>
        <sz val="10"/>
        <rFont val="Arial"/>
        <family val="0"/>
        <charset val="1"/>
      </rPr>
      <t xml:space="preserve">)</t>
    </r>
  </si>
  <si>
    <t xml:space="preserve">← 번호를 바꾸면 그 직원의 명세서가 나옵니다</t>
  </si>
  <si>
    <t xml:space="preserve">회사명</t>
  </si>
  <si>
    <t xml:space="preserve">귀속 연월</t>
  </si>
  <si>
    <t xml:space="preserve">임금 지급일</t>
  </si>
  <si>
    <t xml:space="preserve">지급 내역</t>
  </si>
  <si>
    <t xml:space="preserve">공제 내역</t>
  </si>
  <si>
    <r>
      <rPr>
        <sz val="11"/>
        <color theme="1"/>
        <rFont val="Noto Sans CJK SC"/>
        <family val="2"/>
      </rPr>
      <t xml:space="preserve">연장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야간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휴일 수당</t>
    </r>
  </si>
  <si>
    <r>
      <rPr>
        <sz val="11"/>
        <color theme="1"/>
        <rFont val="Noto Sans CJK SC"/>
        <family val="2"/>
      </rPr>
      <t xml:space="preserve">상여금</t>
    </r>
    <r>
      <rPr>
        <sz val="11"/>
        <color theme="1"/>
        <rFont val="Calibri"/>
        <family val="2"/>
        <charset val="1"/>
      </rPr>
      <t xml:space="preserve">·</t>
    </r>
    <r>
      <rPr>
        <sz val="11"/>
        <color theme="1"/>
        <rFont val="Noto Sans CJK SC"/>
        <family val="2"/>
      </rPr>
      <t xml:space="preserve">성과금</t>
    </r>
  </si>
  <si>
    <t xml:space="preserve">장기요양보험</t>
  </si>
  <si>
    <r>
      <rPr>
        <sz val="11"/>
        <color theme="1"/>
        <rFont val="Noto Sans CJK SC"/>
        <family val="2"/>
      </rPr>
      <t xml:space="preserve">식대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Noto Sans CJK SC"/>
        <family val="2"/>
      </rPr>
      <t xml:space="preserve">비과세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</si>
  <si>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Noto Sans CJK SC"/>
        <family val="2"/>
      </rPr>
      <t xml:space="preserve">자가운전보조금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Noto Sans CJK SC"/>
        <family val="2"/>
      </rPr>
      <t xml:space="preserve">비과세</t>
    </r>
    <r>
      <rPr>
        <sz val="11"/>
        <color theme="1"/>
        <rFont val="Calibri"/>
        <family val="2"/>
        <charset val="1"/>
      </rPr>
      <t xml:space="preserve">)</t>
    </r>
  </si>
  <si>
    <t xml:space="preserve">임금 총액</t>
  </si>
  <si>
    <t xml:space="preserve">공제 총액</t>
  </si>
  <si>
    <t xml:space="preserve">계산 방법</t>
  </si>
  <si>
    <r>
      <rPr>
        <sz val="10"/>
        <color rgb="FF0000FF"/>
        <rFont val="Noto Sans CJK SC"/>
        <family val="2"/>
      </rPr>
      <t xml:space="preserve">연장근로수당 </t>
    </r>
    <r>
      <rPr>
        <sz val="10"/>
        <color rgb="FF0000FF"/>
        <rFont val="Arial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연장근로시간 </t>
    </r>
    <r>
      <rPr>
        <sz val="10"/>
        <color rgb="FF0000FF"/>
        <rFont val="Arial"/>
        <family val="0"/>
        <charset val="1"/>
      </rPr>
      <t xml:space="preserve">× </t>
    </r>
    <r>
      <rPr>
        <sz val="10"/>
        <color rgb="FF0000FF"/>
        <rFont val="Noto Sans CJK SC"/>
        <family val="2"/>
      </rPr>
      <t xml:space="preserve">통상시급 </t>
    </r>
    <r>
      <rPr>
        <sz val="10"/>
        <color rgb="FF0000FF"/>
        <rFont val="Arial"/>
        <family val="0"/>
        <charset val="1"/>
      </rPr>
      <t xml:space="preserve">× 1.5 / </t>
    </r>
    <r>
      <rPr>
        <sz val="10"/>
        <color rgb="FF0000FF"/>
        <rFont val="Noto Sans CJK SC"/>
        <family val="2"/>
      </rPr>
      <t xml:space="preserve">야간근로수당 </t>
    </r>
    <r>
      <rPr>
        <sz val="10"/>
        <color rgb="FF0000FF"/>
        <rFont val="Arial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야간근로시간 </t>
    </r>
    <r>
      <rPr>
        <sz val="10"/>
        <color rgb="FF0000FF"/>
        <rFont val="Arial"/>
        <family val="0"/>
        <charset val="1"/>
      </rPr>
      <t xml:space="preserve">× </t>
    </r>
    <r>
      <rPr>
        <sz val="10"/>
        <color rgb="FF0000FF"/>
        <rFont val="Noto Sans CJK SC"/>
        <family val="2"/>
      </rPr>
      <t xml:space="preserve">통상시급 </t>
    </r>
    <r>
      <rPr>
        <sz val="10"/>
        <color rgb="FF0000FF"/>
        <rFont val="Arial"/>
        <family val="0"/>
        <charset val="1"/>
      </rPr>
      <t xml:space="preserve">× 0.5 / </t>
    </r>
    <r>
      <rPr>
        <sz val="10"/>
        <color rgb="FF0000FF"/>
        <rFont val="Noto Sans CJK SC"/>
        <family val="2"/>
      </rPr>
      <t xml:space="preserve">휴일근로수당 </t>
    </r>
    <r>
      <rPr>
        <sz val="10"/>
        <color rgb="FF0000FF"/>
        <rFont val="Arial"/>
        <family val="0"/>
        <charset val="1"/>
      </rPr>
      <t xml:space="preserve">= </t>
    </r>
    <r>
      <rPr>
        <sz val="10"/>
        <color rgb="FF0000FF"/>
        <rFont val="Noto Sans CJK SC"/>
        <family val="2"/>
      </rPr>
      <t xml:space="preserve">휴일근로시간 </t>
    </r>
    <r>
      <rPr>
        <sz val="10"/>
        <color rgb="FF0000FF"/>
        <rFont val="Arial"/>
        <family val="0"/>
        <charset val="1"/>
      </rPr>
      <t xml:space="preserve">× </t>
    </r>
    <r>
      <rPr>
        <sz val="10"/>
        <color rgb="FF0000FF"/>
        <rFont val="Noto Sans CJK SC"/>
        <family val="2"/>
      </rPr>
      <t xml:space="preserve">통상시급 </t>
    </r>
    <r>
      <rPr>
        <sz val="10"/>
        <color rgb="FF0000FF"/>
        <rFont val="Arial"/>
        <family val="0"/>
        <charset val="1"/>
      </rPr>
      <t xml:space="preserve">× 1.5(8</t>
    </r>
    <r>
      <rPr>
        <sz val="10"/>
        <color rgb="FF0000FF"/>
        <rFont val="Noto Sans CJK SC"/>
        <family val="2"/>
      </rPr>
      <t xml:space="preserve">시간 초과분 </t>
    </r>
    <r>
      <rPr>
        <sz val="10"/>
        <color rgb="FF0000FF"/>
        <rFont val="Arial"/>
        <family val="0"/>
        <charset val="1"/>
      </rPr>
      <t xml:space="preserve">2.0) — </t>
    </r>
    <r>
      <rPr>
        <sz val="10"/>
        <color rgb="FF0000FF"/>
        <rFont val="Noto Sans CJK SC"/>
        <family val="2"/>
      </rPr>
      <t xml:space="preserve">상시 </t>
    </r>
    <r>
      <rPr>
        <sz val="10"/>
        <color rgb="FF0000FF"/>
        <rFont val="Arial"/>
        <family val="0"/>
        <charset val="1"/>
      </rPr>
      <t xml:space="preserve">5</t>
    </r>
    <r>
      <rPr>
        <sz val="10"/>
        <color rgb="FF0000FF"/>
        <rFont val="Noto Sans CJK SC"/>
        <family val="2"/>
      </rPr>
      <t xml:space="preserve">명 이상 사업장
국민연금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건강보험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장기요양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고용보험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소득세</t>
    </r>
    <r>
      <rPr>
        <sz val="10"/>
        <color rgb="FF0000FF"/>
        <rFont val="Arial"/>
        <family val="0"/>
        <charset val="1"/>
      </rPr>
      <t xml:space="preserve">·</t>
    </r>
    <r>
      <rPr>
        <sz val="10"/>
        <color rgb="FF0000FF"/>
        <rFont val="Noto Sans CJK SC"/>
        <family val="2"/>
      </rPr>
      <t xml:space="preserve">지방소득세는 </t>
    </r>
    <r>
      <rPr>
        <sz val="10"/>
        <color rgb="FF0000FF"/>
        <rFont val="Arial"/>
        <family val="0"/>
        <charset val="1"/>
      </rPr>
      <t xml:space="preserve">2026</t>
    </r>
    <r>
      <rPr>
        <sz val="10"/>
        <color rgb="FF0000FF"/>
        <rFont val="Noto Sans CJK SC"/>
        <family val="2"/>
      </rPr>
      <t xml:space="preserve">년 요율과 근로소득 간이세액표로 계산했습니다</t>
    </r>
    <r>
      <rPr>
        <sz val="10"/>
        <color rgb="FF0000FF"/>
        <rFont val="Arial"/>
        <family val="0"/>
        <charset val="1"/>
      </rPr>
      <t xml:space="preserve">. (</t>
    </r>
    <r>
      <rPr>
        <sz val="10"/>
        <color rgb="FF0000FF"/>
        <rFont val="Noto Sans CJK SC"/>
        <family val="2"/>
      </rPr>
      <t xml:space="preserve">이 칸은 회사 기준에 맞게 고쳐 쓰세요</t>
    </r>
    <r>
      <rPr>
        <sz val="10"/>
        <color rgb="FF0000FF"/>
        <rFont val="Arial"/>
        <family val="0"/>
        <charset val="1"/>
      </rPr>
      <t xml:space="preserve">)</t>
    </r>
  </si>
  <si>
    <r>
      <rPr>
        <sz val="8"/>
        <color rgb="FF808080"/>
        <rFont val="Noto Sans CJK SC"/>
        <family val="2"/>
      </rPr>
      <t xml:space="preserve">이 명세서는 근로기준법 제</t>
    </r>
    <r>
      <rPr>
        <sz val="8"/>
        <color rgb="FF808080"/>
        <rFont val="Arial"/>
        <family val="0"/>
        <charset val="1"/>
      </rPr>
      <t xml:space="preserve">48</t>
    </r>
    <r>
      <rPr>
        <sz val="8"/>
        <color rgb="FF808080"/>
        <rFont val="Noto Sans CJK SC"/>
        <family val="2"/>
      </rPr>
      <t xml:space="preserve">조 제</t>
    </r>
    <r>
      <rPr>
        <sz val="8"/>
        <color rgb="FF808080"/>
        <rFont val="Arial"/>
        <family val="0"/>
        <charset val="1"/>
      </rPr>
      <t xml:space="preserve">2</t>
    </r>
    <r>
      <rPr>
        <sz val="8"/>
        <color rgb="FF808080"/>
        <rFont val="Noto Sans CJK SC"/>
        <family val="2"/>
      </rPr>
      <t xml:space="preserve">항과 시행령 제</t>
    </r>
    <r>
      <rPr>
        <sz val="8"/>
        <color rgb="FF808080"/>
        <rFont val="Arial"/>
        <family val="0"/>
        <charset val="1"/>
      </rPr>
      <t xml:space="preserve">27</t>
    </r>
    <r>
      <rPr>
        <sz val="8"/>
        <color rgb="FF808080"/>
        <rFont val="Noto Sans CJK SC"/>
        <family val="2"/>
      </rPr>
      <t xml:space="preserve">조의</t>
    </r>
    <r>
      <rPr>
        <sz val="8"/>
        <color rgb="FF808080"/>
        <rFont val="Arial"/>
        <family val="0"/>
        <charset val="1"/>
      </rPr>
      <t xml:space="preserve">2</t>
    </r>
    <r>
      <rPr>
        <sz val="8"/>
        <color rgb="FF808080"/>
        <rFont val="Noto Sans CJK SC"/>
        <family val="2"/>
      </rPr>
      <t xml:space="preserve">에 따른 기재사항을 담았습니다</t>
    </r>
    <r>
      <rPr>
        <sz val="8"/>
        <color rgb="FF808080"/>
        <rFont val="Arial"/>
        <family val="0"/>
        <charset val="1"/>
      </rPr>
      <t xml:space="preserve">.  </t>
    </r>
    <r>
      <rPr>
        <sz val="8"/>
        <color rgb="FF808080"/>
        <rFont val="Noto Sans CJK SC"/>
        <family val="2"/>
      </rPr>
      <t xml:space="preserve">양식 출처</t>
    </r>
    <r>
      <rPr>
        <sz val="8"/>
        <color rgb="FF808080"/>
        <rFont val="Arial"/>
        <family val="0"/>
        <charset val="1"/>
      </rPr>
      <t xml:space="preserve">: calctimer.com</t>
    </r>
  </si>
  <si>
    <r>
      <rPr>
        <b val="true"/>
        <sz val="12"/>
        <rFont val="Noto Sans CJK SC"/>
        <family val="2"/>
      </rPr>
      <t xml:space="preserve">설정 </t>
    </r>
    <r>
      <rPr>
        <b val="true"/>
        <sz val="12"/>
        <rFont val="Arial"/>
        <family val="0"/>
        <charset val="1"/>
      </rPr>
      <t xml:space="preserve">(</t>
    </r>
    <r>
      <rPr>
        <b val="true"/>
        <sz val="12"/>
        <rFont val="Noto Sans CJK SC"/>
        <family val="2"/>
      </rPr>
      <t xml:space="preserve">노란 칸만 고치세요</t>
    </r>
    <r>
      <rPr>
        <b val="true"/>
        <sz val="12"/>
        <rFont val="Arial"/>
        <family val="0"/>
        <charset val="1"/>
      </rPr>
      <t xml:space="preserve">)</t>
    </r>
  </si>
  <si>
    <r>
      <rPr>
        <sz val="10"/>
        <color rgb="FF0000FF"/>
        <rFont val="Arial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주</t>
    </r>
    <r>
      <rPr>
        <sz val="10"/>
        <color rgb="FF0000FF"/>
        <rFont val="Arial"/>
        <family val="0"/>
        <charset val="1"/>
      </rPr>
      <t xml:space="preserve">)</t>
    </r>
    <r>
      <rPr>
        <sz val="10"/>
        <color rgb="FF0000FF"/>
        <rFont val="Noto Sans CJK SC"/>
        <family val="2"/>
      </rPr>
      <t xml:space="preserve">예시회사</t>
    </r>
  </si>
  <si>
    <t xml:space="preserve">임금명세서에 표시됩니다</t>
  </si>
  <si>
    <r>
      <rPr>
        <sz val="10"/>
        <color rgb="FF0000FF"/>
        <rFont val="Arial"/>
        <family val="0"/>
        <charset val="1"/>
      </rPr>
      <t xml:space="preserve">2026</t>
    </r>
    <r>
      <rPr>
        <sz val="10"/>
        <color rgb="FF0000FF"/>
        <rFont val="Noto Sans CJK SC"/>
        <family val="2"/>
      </rPr>
      <t xml:space="preserve">년 </t>
    </r>
    <r>
      <rPr>
        <sz val="10"/>
        <color rgb="FF0000FF"/>
        <rFont val="Arial"/>
        <family val="0"/>
        <charset val="1"/>
      </rPr>
      <t xml:space="preserve">10</t>
    </r>
    <r>
      <rPr>
        <sz val="10"/>
        <color rgb="FF0000FF"/>
        <rFont val="Noto Sans CJK SC"/>
        <family val="2"/>
      </rPr>
      <t xml:space="preserve">월</t>
    </r>
  </si>
  <si>
    <r>
      <rPr>
        <sz val="9"/>
        <color rgb="FF595959"/>
        <rFont val="Noto Sans CJK SC"/>
        <family val="2"/>
      </rPr>
      <t xml:space="preserve">예</t>
    </r>
    <r>
      <rPr>
        <sz val="9"/>
        <color rgb="FF595959"/>
        <rFont val="Arial"/>
        <family val="0"/>
        <charset val="1"/>
      </rPr>
      <t xml:space="preserve">: 2026</t>
    </r>
    <r>
      <rPr>
        <sz val="9"/>
        <color rgb="FF595959"/>
        <rFont val="Noto Sans CJK SC"/>
        <family val="2"/>
      </rPr>
      <t xml:space="preserve">년 </t>
    </r>
    <r>
      <rPr>
        <sz val="9"/>
        <color rgb="FF595959"/>
        <rFont val="Arial"/>
        <family val="0"/>
        <charset val="1"/>
      </rPr>
      <t xml:space="preserve">10</t>
    </r>
    <r>
      <rPr>
        <sz val="9"/>
        <color rgb="FF595959"/>
        <rFont val="Noto Sans CJK SC"/>
        <family val="2"/>
      </rPr>
      <t xml:space="preserve">월</t>
    </r>
  </si>
  <si>
    <t xml:space="preserve">2026-10-25</t>
  </si>
  <si>
    <r>
      <rPr>
        <sz val="9"/>
        <color rgb="FF595959"/>
        <rFont val="Noto Sans CJK SC"/>
        <family val="2"/>
      </rPr>
      <t xml:space="preserve">예</t>
    </r>
    <r>
      <rPr>
        <sz val="9"/>
        <color rgb="FF595959"/>
        <rFont val="Arial"/>
        <family val="0"/>
        <charset val="1"/>
      </rPr>
      <t xml:space="preserve">: 2026-10-25</t>
    </r>
  </si>
  <si>
    <r>
      <rPr>
        <sz val="10"/>
        <rFont val="Noto Sans CJK SC"/>
        <family val="2"/>
      </rPr>
      <t xml:space="preserve">국민연금 요율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근로자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회사 각각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</si>
  <si>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Arial"/>
        <family val="0"/>
        <charset val="1"/>
      </rPr>
      <t xml:space="preserve">2026</t>
    </r>
    <r>
      <rPr>
        <sz val="9"/>
        <color rgb="FF595959"/>
        <rFont val="Noto Sans CJK SC"/>
        <family val="2"/>
      </rPr>
      <t xml:space="preserve">년</t>
    </r>
    <r>
      <rPr>
        <sz val="9"/>
        <color rgb="FF595959"/>
        <rFont val="Arial"/>
        <family val="0"/>
        <charset val="1"/>
      </rPr>
      <t xml:space="preserve">. 2027</t>
    </r>
    <r>
      <rPr>
        <sz val="9"/>
        <color rgb="FF595959"/>
        <rFont val="Noto Sans CJK SC"/>
        <family val="2"/>
      </rPr>
      <t xml:space="preserve">년 </t>
    </r>
    <r>
      <rPr>
        <sz val="9"/>
        <color rgb="FF595959"/>
        <rFont val="Arial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월부터 </t>
    </r>
    <r>
      <rPr>
        <sz val="9"/>
        <color rgb="FF595959"/>
        <rFont val="Arial"/>
        <family val="0"/>
        <charset val="1"/>
      </rPr>
      <t xml:space="preserve">5%</t>
    </r>
  </si>
  <si>
    <t xml:space="preserve">국민연금 기준소득월액 하한</t>
  </si>
  <si>
    <t xml:space="preserve">2026.7~2027.6</t>
  </si>
  <si>
    <t xml:space="preserve">국민연금 기준소득월액 상한</t>
  </si>
  <si>
    <r>
      <rPr>
        <sz val="10"/>
        <rFont val="Noto Sans CJK SC"/>
        <family val="2"/>
      </rPr>
      <t xml:space="preserve">건강보험 요율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각각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</si>
  <si>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Arial"/>
        <family val="0"/>
        <charset val="1"/>
      </rPr>
      <t xml:space="preserve">2026</t>
    </r>
    <r>
      <rPr>
        <sz val="9"/>
        <color rgb="FF595959"/>
        <rFont val="Noto Sans CJK SC"/>
        <family val="2"/>
      </rPr>
      <t xml:space="preserve">년</t>
    </r>
    <r>
      <rPr>
        <sz val="9"/>
        <color rgb="FF595959"/>
        <rFont val="Arial"/>
        <family val="0"/>
        <charset val="1"/>
      </rPr>
      <t xml:space="preserve">, 2027</t>
    </r>
    <r>
      <rPr>
        <sz val="9"/>
        <color rgb="FF595959"/>
        <rFont val="Noto Sans CJK SC"/>
        <family val="2"/>
      </rPr>
      <t xml:space="preserve">년 동결</t>
    </r>
  </si>
  <si>
    <r>
      <rPr>
        <sz val="10"/>
        <rFont val="Noto Sans CJK SC"/>
        <family val="2"/>
      </rPr>
      <t xml:space="preserve">건강보험료 상한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각각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</si>
  <si>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Arial"/>
        <family val="0"/>
        <charset val="1"/>
      </rPr>
      <t xml:space="preserve">2026</t>
    </r>
    <r>
      <rPr>
        <sz val="9"/>
        <color rgb="FF595959"/>
        <rFont val="Noto Sans CJK SC"/>
        <family val="2"/>
      </rPr>
      <t xml:space="preserve">년 </t>
    </r>
    <r>
      <rPr>
        <sz val="9"/>
        <color rgb="FF595959"/>
        <rFont val="Arial"/>
        <family val="0"/>
        <charset val="1"/>
      </rPr>
      <t xml:space="preserve">1</t>
    </r>
    <r>
      <rPr>
        <sz val="9"/>
        <color rgb="FF595959"/>
        <rFont val="Noto Sans CJK SC"/>
        <family val="2"/>
      </rPr>
      <t xml:space="preserve">월분부터</t>
    </r>
  </si>
  <si>
    <r>
      <rPr>
        <sz val="10"/>
        <rFont val="Noto Sans CJK SC"/>
        <family val="2"/>
      </rPr>
      <t xml:space="preserve">건강보험료 하한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각각</t>
    </r>
    <r>
      <rPr>
        <sz val="10"/>
        <rFont val="Arial"/>
        <family val="0"/>
        <charset val="1"/>
      </rPr>
      <t xml:space="preserve">, 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</si>
  <si>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장기요양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건강보험료 대비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</si>
  <si>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Arial"/>
        <family val="0"/>
        <charset val="1"/>
      </rPr>
      <t xml:space="preserve">2026</t>
    </r>
    <r>
      <rPr>
        <sz val="9"/>
        <color rgb="FF595959"/>
        <rFont val="Noto Sans CJK SC"/>
        <family val="2"/>
      </rPr>
      <t xml:space="preserve">년</t>
    </r>
  </si>
  <si>
    <r>
      <rPr>
        <sz val="10"/>
        <rFont val="Noto Sans CJK SC"/>
        <family val="2"/>
      </rPr>
      <t xml:space="preserve">고용보험 실업급여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각각</t>
    </r>
    <r>
      <rPr>
        <sz val="10"/>
        <rFont val="Arial"/>
        <family val="0"/>
        <charset val="1"/>
      </rPr>
      <t xml:space="preserve">)</t>
    </r>
  </si>
  <si>
    <r>
      <rPr>
        <sz val="10"/>
        <rFont val="Noto Sans CJK SC"/>
        <family val="2"/>
      </rPr>
      <t xml:space="preserve">고용안정</t>
    </r>
    <r>
      <rPr>
        <sz val="10"/>
        <rFont val="Arial"/>
        <family val="0"/>
        <charset val="1"/>
      </rPr>
      <t xml:space="preserve">·</t>
    </r>
    <r>
      <rPr>
        <sz val="10"/>
        <rFont val="Noto Sans CJK SC"/>
        <family val="2"/>
      </rPr>
      <t xml:space="preserve">직업능력개발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회사만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</si>
  <si>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Arial"/>
        <family val="0"/>
        <charset val="1"/>
      </rPr>
      <t xml:space="preserve">150</t>
    </r>
    <r>
      <rPr>
        <sz val="9"/>
        <color rgb="FF595959"/>
        <rFont val="Noto Sans CJK SC"/>
        <family val="2"/>
      </rPr>
      <t xml:space="preserve">명 미만 </t>
    </r>
    <r>
      <rPr>
        <sz val="9"/>
        <color rgb="FF595959"/>
        <rFont val="Arial"/>
        <family val="0"/>
        <charset val="1"/>
      </rPr>
      <t xml:space="preserve">0.25%, 150</t>
    </r>
    <r>
      <rPr>
        <sz val="9"/>
        <color rgb="FF595959"/>
        <rFont val="Noto Sans CJK SC"/>
        <family val="2"/>
      </rPr>
      <t xml:space="preserve">명 이상 우선지원대상 </t>
    </r>
    <r>
      <rPr>
        <sz val="9"/>
        <color rgb="FF595959"/>
        <rFont val="Arial"/>
        <family val="0"/>
        <charset val="1"/>
      </rPr>
      <t xml:space="preserve">0.45%, 150~1,000</t>
    </r>
    <r>
      <rPr>
        <sz val="9"/>
        <color rgb="FF595959"/>
        <rFont val="Noto Sans CJK SC"/>
        <family val="2"/>
      </rPr>
      <t xml:space="preserve">명 미만 </t>
    </r>
    <r>
      <rPr>
        <sz val="9"/>
        <color rgb="FF595959"/>
        <rFont val="Arial"/>
        <family val="0"/>
        <charset val="1"/>
      </rPr>
      <t xml:space="preserve">0.65%, 1,000</t>
    </r>
    <r>
      <rPr>
        <sz val="9"/>
        <color rgb="FF595959"/>
        <rFont val="Noto Sans CJK SC"/>
        <family val="2"/>
      </rPr>
      <t xml:space="preserve">명 이상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국가 </t>
    </r>
    <r>
      <rPr>
        <sz val="9"/>
        <color rgb="FF595959"/>
        <rFont val="Arial"/>
        <family val="0"/>
        <charset val="1"/>
      </rPr>
      <t xml:space="preserve">0.85%</t>
    </r>
  </si>
  <si>
    <r>
      <rPr>
        <sz val="10"/>
        <rFont val="Noto Sans CJK SC"/>
        <family val="2"/>
      </rPr>
      <t xml:space="preserve">산재보험 요율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회사만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</si>
  <si>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업종별 요율 </t>
    </r>
    <r>
      <rPr>
        <sz val="9"/>
        <color rgb="FF595959"/>
        <rFont val="Arial"/>
        <family val="0"/>
        <charset val="1"/>
      </rPr>
      <t xml:space="preserve">+ </t>
    </r>
    <r>
      <rPr>
        <sz val="9"/>
        <color rgb="FF595959"/>
        <rFont val="Noto Sans CJK SC"/>
        <family val="2"/>
      </rPr>
      <t xml:space="preserve">출퇴근재해 </t>
    </r>
    <r>
      <rPr>
        <sz val="9"/>
        <color rgb="FF595959"/>
        <rFont val="Arial"/>
        <family val="0"/>
        <charset val="1"/>
      </rPr>
      <t xml:space="preserve">0.06%. </t>
    </r>
    <r>
      <rPr>
        <sz val="9"/>
        <color rgb="FF595959"/>
        <rFont val="Noto Sans CJK SC"/>
        <family val="2"/>
      </rPr>
      <t xml:space="preserve">기본값은 </t>
    </r>
    <r>
      <rPr>
        <sz val="9"/>
        <color rgb="FF595959"/>
        <rFont val="Arial"/>
        <family val="0"/>
        <charset val="1"/>
      </rPr>
      <t xml:space="preserve">2026</t>
    </r>
    <r>
      <rPr>
        <sz val="9"/>
        <color rgb="FF595959"/>
        <rFont val="Noto Sans CJK SC"/>
        <family val="2"/>
      </rPr>
      <t xml:space="preserve">년 평균</t>
    </r>
  </si>
  <si>
    <r>
      <rPr>
        <sz val="10"/>
        <rFont val="Noto Sans CJK SC"/>
        <family val="2"/>
      </rPr>
      <t xml:space="preserve">식대 비과세 한도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</si>
  <si>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소득세법 시행령 제</t>
    </r>
    <r>
      <rPr>
        <sz val="9"/>
        <color rgb="FF595959"/>
        <rFont val="Arial"/>
        <family val="0"/>
        <charset val="1"/>
      </rPr>
      <t xml:space="preserve">17</t>
    </r>
    <r>
      <rPr>
        <sz val="9"/>
        <color rgb="FF595959"/>
        <rFont val="Noto Sans CJK SC"/>
        <family val="2"/>
      </rPr>
      <t xml:space="preserve">조의</t>
    </r>
    <r>
      <rPr>
        <sz val="9"/>
        <color rgb="FF595959"/>
        <rFont val="Arial"/>
        <family val="0"/>
        <charset val="1"/>
      </rPr>
      <t xml:space="preserve">2</t>
    </r>
  </si>
  <si>
    <r>
      <rPr>
        <sz val="10"/>
        <rFont val="Noto Sans CJK SC"/>
        <family val="2"/>
      </rPr>
      <t xml:space="preserve">자가운전보조금 비과세 한도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</t>
    </r>
  </si>
  <si>
    <r>
      <rPr>
        <sz val="9"/>
        <color rgb="FF595959"/>
        <rFont val="Noto Sans CJK SC"/>
        <family val="2"/>
      </rPr>
      <t xml:space="preserve">소득세법 시행령 제</t>
    </r>
    <r>
      <rPr>
        <sz val="9"/>
        <color rgb="FF595959"/>
        <rFont val="Arial"/>
        <family val="0"/>
        <charset val="1"/>
      </rPr>
      <t xml:space="preserve">12</t>
    </r>
    <r>
      <rPr>
        <sz val="9"/>
        <color rgb="FF595959"/>
        <rFont val="Noto Sans CJK SC"/>
        <family val="2"/>
      </rPr>
      <t xml:space="preserve">조</t>
    </r>
  </si>
  <si>
    <r>
      <rPr>
        <sz val="10"/>
        <rFont val="Noto Sans CJK SC"/>
        <family val="2"/>
      </rPr>
      <t xml:space="preserve">지방소득세율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소득세 대비</t>
    </r>
    <r>
      <rPr>
        <sz val="10"/>
        <rFont val="Arial"/>
        <family val="0"/>
        <charset val="1"/>
      </rPr>
      <t xml:space="preserve">)</t>
    </r>
  </si>
  <si>
    <r>
      <rPr>
        <b val="true"/>
        <sz val="10"/>
        <rFont val="Noto Sans CJK SC"/>
        <family val="2"/>
      </rPr>
      <t xml:space="preserve">근로소득 간이세액표 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소득세법 시행령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별표 </t>
    </r>
    <r>
      <rPr>
        <b val="true"/>
        <sz val="10"/>
        <rFont val="Arial"/>
        <family val="0"/>
        <charset val="1"/>
      </rPr>
      <t xml:space="preserve">2], 2026. 2. 27. </t>
    </r>
    <r>
      <rPr>
        <b val="true"/>
        <sz val="10"/>
        <rFont val="Noto Sans CJK SC"/>
        <family val="2"/>
      </rPr>
      <t xml:space="preserve">개정</t>
    </r>
    <r>
      <rPr>
        <b val="true"/>
        <sz val="10"/>
        <rFont val="Arial"/>
        <family val="0"/>
        <charset val="1"/>
      </rPr>
      <t xml:space="preserve">) — </t>
    </r>
    <r>
      <rPr>
        <b val="true"/>
        <sz val="10"/>
        <rFont val="Noto Sans CJK SC"/>
        <family val="2"/>
      </rPr>
      <t xml:space="preserve">월급여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비과세 제외</t>
    </r>
    <r>
      <rPr>
        <b val="true"/>
        <sz val="10"/>
        <rFont val="Arial"/>
        <family val="0"/>
        <charset val="1"/>
      </rPr>
      <t xml:space="preserve">)</t>
    </r>
    <r>
      <rPr>
        <b val="true"/>
        <sz val="10"/>
        <rFont val="Noto Sans CJK SC"/>
        <family val="2"/>
      </rPr>
      <t xml:space="preserve">별 공제대상가족 수에 따른 원천징수세액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원</t>
    </r>
    <r>
      <rPr>
        <b val="true"/>
        <sz val="10"/>
        <rFont val="Arial"/>
        <family val="0"/>
        <charset val="1"/>
      </rPr>
      <t xml:space="preserve">). 1,000</t>
    </r>
    <r>
      <rPr>
        <b val="true"/>
        <sz val="10"/>
        <rFont val="Noto Sans CJK SC"/>
        <family val="2"/>
      </rPr>
      <t xml:space="preserve">만 원 초과는 </t>
    </r>
    <r>
      <rPr>
        <b val="true"/>
        <sz val="10"/>
        <rFont val="Arial"/>
        <family val="0"/>
        <charset val="1"/>
      </rPr>
      <t xml:space="preserve">[</t>
    </r>
    <r>
      <rPr>
        <b val="true"/>
        <sz val="10"/>
        <rFont val="Noto Sans CJK SC"/>
        <family val="2"/>
      </rPr>
      <t xml:space="preserve">급여대장</t>
    </r>
    <r>
      <rPr>
        <b val="true"/>
        <sz val="10"/>
        <rFont val="Arial"/>
        <family val="0"/>
        <charset val="1"/>
      </rPr>
      <t xml:space="preserve">]</t>
    </r>
    <r>
      <rPr>
        <b val="true"/>
        <sz val="10"/>
        <rFont val="Noto Sans CJK SC"/>
        <family val="2"/>
      </rPr>
      <t xml:space="preserve">에서 별표의 계산식으로 더합니다</t>
    </r>
    <r>
      <rPr>
        <b val="true"/>
        <sz val="10"/>
        <rFont val="Arial"/>
        <family val="0"/>
        <charset val="1"/>
      </rPr>
      <t xml:space="preserve">.</t>
    </r>
  </si>
  <si>
    <t xml:space="preserve">이상</t>
  </si>
  <si>
    <t xml:space="preserve">미만</t>
  </si>
  <si>
    <r>
      <rPr>
        <b val="true"/>
        <sz val="10"/>
        <rFont val="Arial"/>
        <family val="0"/>
        <charset val="1"/>
      </rPr>
      <t xml:space="preserve">1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</si>
  <si>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2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</si>
  <si>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3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</si>
  <si>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4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</si>
  <si>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5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</si>
  <si>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6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</si>
  <si>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7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</si>
  <si>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8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</si>
  <si>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9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</si>
  <si>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10</t>
    </r>
    <r>
      <rPr>
        <b val="true"/>
        <sz val="10"/>
        <rFont val="Noto Sans CJK SC"/>
        <family val="2"/>
      </rPr>
      <t xml:space="preserve">명</t>
    </r>
  </si>
  <si>
    <r>
      <rPr>
        <b val="true"/>
        <sz val="10"/>
        <rFont val="Arial"/>
        <family val="0"/>
        <charset val="1"/>
      </rPr>
      <t xml:space="preserve">11</t>
    </r>
    <r>
      <rPr>
        <b val="true"/>
        <sz val="10"/>
        <rFont val="Noto Sans CJK SC"/>
        <family val="2"/>
      </rPr>
      <t xml:space="preserve">명</t>
    </r>
  </si>
  <si>
    <t xml:space="preserve">초과는 계산식</t>
  </si>
  <si>
    <r>
      <rPr>
        <sz val="10"/>
        <rFont val="Noto Sans CJK SC"/>
        <family val="2"/>
      </rPr>
      <t xml:space="preserve">자녀세액 공제</t>
    </r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월</t>
    </r>
    <r>
      <rPr>
        <sz val="10"/>
        <rFont val="Arial"/>
        <family val="0"/>
        <charset val="1"/>
      </rPr>
      <t xml:space="preserve">): 8~20</t>
    </r>
    <r>
      <rPr>
        <sz val="10"/>
        <rFont val="Noto Sans CJK SC"/>
        <family val="2"/>
      </rPr>
      <t xml:space="preserve">세 자녀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명 </t>
    </r>
    <r>
      <rPr>
        <sz val="10"/>
        <rFont val="Arial"/>
        <family val="0"/>
        <charset val="1"/>
      </rPr>
      <t xml:space="preserve">20,830</t>
    </r>
    <r>
      <rPr>
        <sz val="10"/>
        <rFont val="Noto Sans CJK SC"/>
        <family val="2"/>
      </rPr>
      <t xml:space="preserve">원</t>
    </r>
    <r>
      <rPr>
        <sz val="10"/>
        <rFont val="Arial"/>
        <family val="0"/>
        <charset val="1"/>
      </rPr>
      <t xml:space="preserve">, 2</t>
    </r>
    <r>
      <rPr>
        <sz val="10"/>
        <rFont val="Noto Sans CJK SC"/>
        <family val="2"/>
      </rPr>
      <t xml:space="preserve">명 </t>
    </r>
    <r>
      <rPr>
        <sz val="10"/>
        <rFont val="Arial"/>
        <family val="0"/>
        <charset val="1"/>
      </rPr>
      <t xml:space="preserve">45,830</t>
    </r>
    <r>
      <rPr>
        <sz val="10"/>
        <rFont val="Noto Sans CJK SC"/>
        <family val="2"/>
      </rPr>
      <t xml:space="preserve">원</t>
    </r>
    <r>
      <rPr>
        <sz val="10"/>
        <rFont val="Arial"/>
        <family val="0"/>
        <charset val="1"/>
      </rPr>
      <t xml:space="preserve">, 3</t>
    </r>
    <r>
      <rPr>
        <sz val="10"/>
        <rFont val="Noto Sans CJK SC"/>
        <family val="2"/>
      </rPr>
      <t xml:space="preserve">명 이상은 </t>
    </r>
    <r>
      <rPr>
        <sz val="10"/>
        <rFont val="Arial"/>
        <family val="0"/>
        <charset val="1"/>
      </rPr>
      <t xml:space="preserve">2</t>
    </r>
    <r>
      <rPr>
        <sz val="10"/>
        <rFont val="Noto Sans CJK SC"/>
        <family val="2"/>
      </rPr>
      <t xml:space="preserve">명 금액 </t>
    </r>
    <r>
      <rPr>
        <sz val="10"/>
        <rFont val="Arial"/>
        <family val="0"/>
        <charset val="1"/>
      </rPr>
      <t xml:space="preserve">+ </t>
    </r>
    <r>
      <rPr>
        <sz val="10"/>
        <rFont val="Noto Sans CJK SC"/>
        <family val="2"/>
      </rPr>
      <t xml:space="preserve">초과 </t>
    </r>
    <r>
      <rPr>
        <sz val="10"/>
        <rFont val="Arial"/>
        <family val="0"/>
        <charset val="1"/>
      </rPr>
      <t xml:space="preserve">1</t>
    </r>
    <r>
      <rPr>
        <sz val="10"/>
        <rFont val="Noto Sans CJK SC"/>
        <family val="2"/>
      </rPr>
      <t xml:space="preserve">명당 </t>
    </r>
    <r>
      <rPr>
        <sz val="10"/>
        <rFont val="Arial"/>
        <family val="0"/>
        <charset val="1"/>
      </rPr>
      <t xml:space="preserve">33,330</t>
    </r>
    <r>
      <rPr>
        <sz val="10"/>
        <rFont val="Noto Sans CJK SC"/>
        <family val="2"/>
      </rPr>
      <t xml:space="preserve">원</t>
    </r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</si>
</sst>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@"/>
    <numFmt numFmtId="167" formatCode="0.0"/>
    <numFmt numFmtId="168" formatCode="#,##0;\-#,##0;\-"/>
    <numFmt numFmtId="169" formatCode="0%"/>
    <numFmt numFmtId="170" formatCode="0\일"/>
    <numFmt numFmtId="171" formatCode="0.0&quot;시간&quot;"/>
    <numFmt numFmtId="172" formatCode="0.000%"/>
    <numFmt numFmtId="173" formatCode="#,##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Noto Sans CJK SC"/>
      <family val="2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  <font>
      <b val="true"/>
      <sz val="10"/>
      <name val="Noto Sans CJK SC"/>
      <family val="2"/>
    </font>
    <font>
      <b val="true"/>
      <sz val="10"/>
      <name val="Arial"/>
      <family val="0"/>
      <charset val="1"/>
    </font>
    <font>
      <b val="true"/>
      <sz val="11"/>
      <color rgb="FF008000"/>
      <name val="Arial"/>
      <family val="0"/>
      <charset val="1"/>
    </font>
    <font>
      <sz val="9"/>
      <color rgb="FF595959"/>
      <name val="Noto Sans CJK SC"/>
      <family val="2"/>
    </font>
    <font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FF"/>
      <name val="Noto Sans CJK SC"/>
      <family val="2"/>
    </font>
    <font>
      <sz val="10"/>
      <name val="Arial"/>
      <family val="2"/>
    </font>
    <font>
      <b val="true"/>
      <sz val="16"/>
      <name val="Noto Sans CJK SC"/>
      <family val="2"/>
    </font>
    <font>
      <sz val="10"/>
      <color rgb="FF008000"/>
      <name val="Arial"/>
      <family val="0"/>
      <charset val="1"/>
    </font>
    <font>
      <sz val="11"/>
      <color theme="1"/>
      <name val="Noto Sans CJK SC"/>
      <family val="2"/>
    </font>
    <font>
      <b val="true"/>
      <sz val="12"/>
      <name val="Noto Sans CJK SC"/>
      <family val="2"/>
    </font>
    <font>
      <b val="true"/>
      <sz val="12"/>
      <name val="Arial"/>
      <family val="0"/>
      <charset val="1"/>
    </font>
    <font>
      <sz val="8"/>
      <color rgb="FF808080"/>
      <name val="Noto Sans CJK SC"/>
      <family val="2"/>
    </font>
    <font>
      <sz val="8"/>
      <color rgb="FF80808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E2EFDA"/>
      </patternFill>
    </fill>
    <fill>
      <patternFill patternType="solid">
        <fgColor rgb="FFDDEBF7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4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1.6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2"/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2" t="s">
        <v>3</v>
      </c>
    </row>
    <row r="7" customFormat="false" ht="29.85" hidden="false" customHeight="false" outlineLevel="0" collapsed="false">
      <c r="B7" s="2" t="s">
        <v>4</v>
      </c>
    </row>
    <row r="8" customFormat="false" ht="15" hidden="false" customHeight="false" outlineLevel="0" collapsed="false">
      <c r="B8" s="2" t="s">
        <v>5</v>
      </c>
    </row>
    <row r="9" customFormat="false" ht="29.85" hidden="false" customHeight="false" outlineLevel="0" collapsed="false">
      <c r="B9" s="2" t="s">
        <v>6</v>
      </c>
    </row>
    <row r="10" customFormat="false" ht="15" hidden="false" customHeight="false" outlineLevel="0" collapsed="false">
      <c r="B10" s="2"/>
    </row>
    <row r="11" customFormat="false" ht="15" hidden="false" customHeight="false" outlineLevel="0" collapsed="false">
      <c r="B11" s="3" t="s">
        <v>7</v>
      </c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2"/>
    </row>
    <row r="14" customFormat="false" ht="15" hidden="false" customHeight="false" outlineLevel="0" collapsed="false">
      <c r="B14" s="3" t="s">
        <v>9</v>
      </c>
    </row>
    <row r="15" customFormat="false" ht="29.85" hidden="false" customHeight="false" outlineLevel="0" collapsed="false">
      <c r="B15" s="2" t="s">
        <v>10</v>
      </c>
    </row>
    <row r="16" customFormat="false" ht="29.85" hidden="false" customHeight="false" outlineLevel="0" collapsed="false">
      <c r="B16" s="2" t="s">
        <v>11</v>
      </c>
    </row>
    <row r="17" customFormat="false" ht="15" hidden="false" customHeight="false" outlineLevel="0" collapsed="false">
      <c r="B17" s="2" t="s">
        <v>12</v>
      </c>
    </row>
    <row r="18" customFormat="false" ht="15" hidden="false" customHeight="false" outlineLevel="0" collapsed="false">
      <c r="B18" s="2" t="s">
        <v>13</v>
      </c>
    </row>
    <row r="19" customFormat="false" ht="15" hidden="false" customHeight="false" outlineLevel="0" collapsed="false">
      <c r="B19" s="2" t="s">
        <v>14</v>
      </c>
    </row>
    <row r="20" customFormat="false" ht="29.85" hidden="false" customHeight="false" outlineLevel="0" collapsed="false">
      <c r="B20" s="2" t="s">
        <v>15</v>
      </c>
    </row>
    <row r="21" customFormat="false" ht="15" hidden="false" customHeight="false" outlineLevel="0" collapsed="false">
      <c r="B21" s="2" t="s">
        <v>16</v>
      </c>
    </row>
    <row r="22" customFormat="false" ht="15" hidden="false" customHeight="false" outlineLevel="0" collapsed="false">
      <c r="B22" s="2"/>
    </row>
    <row r="23" customFormat="false" ht="15" hidden="false" customHeight="false" outlineLevel="0" collapsed="false">
      <c r="B23" s="3" t="s">
        <v>17</v>
      </c>
    </row>
    <row r="24" customFormat="false" ht="29.85" hidden="false" customHeight="false" outlineLevel="0" collapsed="false">
      <c r="B24" s="2" t="s">
        <v>18</v>
      </c>
    </row>
    <row r="25" customFormat="false" ht="15" hidden="false" customHeight="false" outlineLevel="0" collapsed="false">
      <c r="B25" s="2" t="s">
        <v>19</v>
      </c>
    </row>
    <row r="26" customFormat="false" ht="29.85" hidden="false" customHeight="false" outlineLevel="0" collapsed="false">
      <c r="B26" s="2" t="s">
        <v>20</v>
      </c>
    </row>
    <row r="27" customFormat="false" ht="29.85" hidden="false" customHeight="false" outlineLevel="0" collapsed="false">
      <c r="B27" s="2" t="s">
        <v>21</v>
      </c>
    </row>
    <row r="28" customFormat="false" ht="15" hidden="false" customHeight="false" outlineLevel="0" collapsed="false">
      <c r="B28" s="2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58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0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5" min="5" style="0" width="8"/>
    <col collapsed="false" customWidth="true" hidden="false" outlineLevel="0" max="9" min="6" style="0" width="9"/>
    <col collapsed="false" customWidth="true" hidden="false" outlineLevel="0" max="13" min="10" style="0" width="12"/>
    <col collapsed="false" customWidth="true" hidden="false" outlineLevel="0" max="16" min="14" style="0" width="10"/>
    <col collapsed="false" customWidth="true" hidden="false" outlineLevel="0" max="18" min="17" style="0" width="13"/>
    <col collapsed="false" customWidth="true" hidden="false" outlineLevel="0" max="19" min="19" style="0" width="14"/>
    <col collapsed="false" customWidth="true" hidden="false" outlineLevel="0" max="20" min="20" style="0" width="9"/>
    <col collapsed="false" customWidth="true" hidden="false" outlineLevel="0" max="22" min="21" style="0" width="8"/>
    <col collapsed="false" customWidth="true" hidden="false" outlineLevel="0" max="24" min="23" style="0" width="11"/>
    <col collapsed="false" customWidth="true" hidden="false" outlineLevel="0" max="26" min="25" style="0" width="10"/>
    <col collapsed="false" customWidth="true" hidden="false" outlineLevel="0" max="28" min="27" style="0" width="11"/>
    <col collapsed="false" customWidth="true" hidden="false" outlineLevel="0" max="30" min="29" style="0" width="10"/>
    <col collapsed="false" customWidth="true" hidden="false" outlineLevel="0" max="31" min="31" style="0" width="12"/>
    <col collapsed="false" customWidth="true" hidden="false" outlineLevel="0" max="32" min="32" style="0" width="13"/>
    <col collapsed="false" customWidth="true" hidden="false" outlineLevel="0" max="34" min="33" style="0" width="11"/>
    <col collapsed="false" customWidth="true" hidden="false" outlineLevel="0" max="35" min="35" style="0" width="10"/>
    <col collapsed="false" customWidth="true" hidden="false" outlineLevel="0" max="36" min="36" style="0" width="11"/>
    <col collapsed="false" customWidth="true" hidden="false" outlineLevel="0" max="37" min="37" style="0" width="10"/>
    <col collapsed="false" customWidth="true" hidden="false" outlineLevel="0" max="38" min="38" style="0" width="12"/>
    <col collapsed="false" customWidth="true" hidden="false" outlineLevel="0" max="39" min="39" style="0" width="14"/>
  </cols>
  <sheetData>
    <row r="1" customFormat="false" ht="17.35" hidden="false" customHeight="false" outlineLevel="0" collapsed="false">
      <c r="A1" s="5" t="s">
        <v>23</v>
      </c>
      <c r="C1" s="6" t="str">
        <f aca="false">설정!$B$3</f>
        <v>(주)예시회사</v>
      </c>
      <c r="F1" s="6" t="str">
        <f aca="false">설정!$B$4</f>
        <v>2026년 10월</v>
      </c>
    </row>
    <row r="2" customFormat="false" ht="15" hidden="false" customHeight="false" outlineLevel="0" collapsed="false">
      <c r="A2" s="7" t="s">
        <v>24</v>
      </c>
    </row>
    <row r="3" customFormat="false" ht="15" hidden="false" customHeight="true" outlineLevel="0" collapsed="false">
      <c r="A3" s="8" t="s">
        <v>25</v>
      </c>
      <c r="B3" s="8"/>
      <c r="C3" s="8"/>
      <c r="D3" s="8"/>
      <c r="E3" s="8" t="s">
        <v>26</v>
      </c>
      <c r="F3" s="8"/>
      <c r="G3" s="8"/>
      <c r="H3" s="8"/>
      <c r="I3" s="8"/>
      <c r="J3" s="8" t="s">
        <v>27</v>
      </c>
      <c r="K3" s="8"/>
      <c r="L3" s="8"/>
      <c r="M3" s="8"/>
      <c r="N3" s="8" t="s">
        <v>28</v>
      </c>
      <c r="O3" s="8"/>
      <c r="P3" s="8"/>
      <c r="Q3" s="8" t="s">
        <v>29</v>
      </c>
      <c r="R3" s="8"/>
      <c r="S3" s="8"/>
      <c r="T3" s="8" t="s">
        <v>30</v>
      </c>
      <c r="U3" s="8"/>
      <c r="V3" s="8"/>
      <c r="W3" s="8" t="s">
        <v>31</v>
      </c>
      <c r="X3" s="8"/>
      <c r="Y3" s="8"/>
      <c r="Z3" s="8"/>
      <c r="AA3" s="8"/>
      <c r="AB3" s="8"/>
      <c r="AC3" s="8"/>
      <c r="AD3" s="8"/>
      <c r="AE3" s="8"/>
      <c r="AF3" s="9"/>
      <c r="AG3" s="8" t="s">
        <v>32</v>
      </c>
      <c r="AH3" s="8"/>
      <c r="AI3" s="8"/>
      <c r="AJ3" s="8"/>
      <c r="AK3" s="8"/>
      <c r="AL3" s="8"/>
      <c r="AM3" s="8"/>
    </row>
    <row r="4" customFormat="false" ht="42" hidden="false" customHeight="true" outlineLevel="0" collapsed="false">
      <c r="A4" s="10" t="s">
        <v>33</v>
      </c>
      <c r="B4" s="10" t="s">
        <v>34</v>
      </c>
      <c r="C4" s="10" t="s">
        <v>35</v>
      </c>
      <c r="D4" s="10" t="s">
        <v>36</v>
      </c>
      <c r="E4" s="10" t="s">
        <v>37</v>
      </c>
      <c r="F4" s="10" t="s">
        <v>38</v>
      </c>
      <c r="G4" s="10" t="s">
        <v>39</v>
      </c>
      <c r="H4" s="10" t="s">
        <v>40</v>
      </c>
      <c r="I4" s="10" t="s">
        <v>41</v>
      </c>
      <c r="J4" s="10" t="s">
        <v>42</v>
      </c>
      <c r="K4" s="10" t="s">
        <v>43</v>
      </c>
      <c r="L4" s="10" t="s">
        <v>44</v>
      </c>
      <c r="M4" s="10" t="s">
        <v>45</v>
      </c>
      <c r="N4" s="10" t="s">
        <v>46</v>
      </c>
      <c r="O4" s="10" t="s">
        <v>47</v>
      </c>
      <c r="P4" s="10" t="s">
        <v>48</v>
      </c>
      <c r="Q4" s="10" t="s">
        <v>49</v>
      </c>
      <c r="R4" s="10" t="s">
        <v>50</v>
      </c>
      <c r="S4" s="10" t="s">
        <v>51</v>
      </c>
      <c r="T4" s="10" t="s">
        <v>52</v>
      </c>
      <c r="U4" s="11" t="s">
        <v>53</v>
      </c>
      <c r="V4" s="10" t="s">
        <v>54</v>
      </c>
      <c r="W4" s="10" t="s">
        <v>55</v>
      </c>
      <c r="X4" s="10" t="s">
        <v>56</v>
      </c>
      <c r="Y4" s="10" t="s">
        <v>57</v>
      </c>
      <c r="Z4" s="10" t="s">
        <v>58</v>
      </c>
      <c r="AA4" s="10" t="s">
        <v>59</v>
      </c>
      <c r="AB4" s="10" t="s">
        <v>60</v>
      </c>
      <c r="AC4" s="10" t="s">
        <v>61</v>
      </c>
      <c r="AD4" s="10" t="s">
        <v>62</v>
      </c>
      <c r="AE4" s="10" t="s">
        <v>63</v>
      </c>
      <c r="AF4" s="10" t="s">
        <v>64</v>
      </c>
      <c r="AG4" s="10" t="s">
        <v>65</v>
      </c>
      <c r="AH4" s="10" t="s">
        <v>66</v>
      </c>
      <c r="AI4" s="10" t="s">
        <v>67</v>
      </c>
      <c r="AJ4" s="10" t="s">
        <v>68</v>
      </c>
      <c r="AK4" s="10" t="s">
        <v>69</v>
      </c>
      <c r="AL4" s="10" t="s">
        <v>70</v>
      </c>
      <c r="AM4" s="10" t="s">
        <v>71</v>
      </c>
    </row>
    <row r="5" customFormat="false" ht="15" hidden="false" customHeight="false" outlineLevel="0" collapsed="false">
      <c r="A5" s="12" t="n">
        <v>1</v>
      </c>
      <c r="B5" s="13" t="s">
        <v>72</v>
      </c>
      <c r="C5" s="14" t="s">
        <v>73</v>
      </c>
      <c r="D5" s="13" t="s">
        <v>74</v>
      </c>
      <c r="E5" s="15" t="n">
        <v>21</v>
      </c>
      <c r="F5" s="16" t="n">
        <v>176</v>
      </c>
      <c r="G5" s="16" t="n">
        <v>8</v>
      </c>
      <c r="H5" s="16" t="n">
        <v>0</v>
      </c>
      <c r="I5" s="16" t="n">
        <v>0</v>
      </c>
      <c r="J5" s="17" t="n">
        <v>2800000</v>
      </c>
      <c r="K5" s="17" t="n">
        <v>0</v>
      </c>
      <c r="L5" s="17" t="n">
        <v>0</v>
      </c>
      <c r="M5" s="17" t="n">
        <v>100000</v>
      </c>
      <c r="N5" s="17" t="n">
        <v>200000</v>
      </c>
      <c r="O5" s="17" t="n">
        <v>0</v>
      </c>
      <c r="P5" s="17" t="n">
        <v>0</v>
      </c>
      <c r="Q5" s="18" t="n">
        <f aca="false">IF(B5="","",SUM(J5:P5))</f>
        <v>3100000</v>
      </c>
      <c r="R5" s="18" t="n">
        <f aca="false">IF(B5="","",MAX(0,Q5-MIN(N(N5),설정!$B$16)-MIN(N(O5),설정!$B$17)-N(P5)))</f>
        <v>2900000</v>
      </c>
      <c r="S5" s="17"/>
      <c r="T5" s="15" t="n">
        <v>1</v>
      </c>
      <c r="U5" s="15" t="n">
        <v>0</v>
      </c>
      <c r="V5" s="19" t="n">
        <v>1</v>
      </c>
      <c r="W5" s="18" t="n">
        <f aca="false">IF(B5="","",IF(IF(S5="",R5,S5)&lt;=0,0,ROUNDDOWN(MIN(MAX(ROUNDDOWN(IF(S5="",R5,S5),-3),설정!$B$7),설정!$B$8)*설정!$B$6,-1)))</f>
        <v>137750</v>
      </c>
      <c r="X5" s="18" t="n">
        <f aca="false">IF(B5="","",IF(IF(S5="",R5,S5)&lt;=0,0,MIN(MAX(ROUNDDOWN(IF(S5="",R5,S5)*설정!$B$9,-1),설정!$B$11),설정!$B$10)))</f>
        <v>104250</v>
      </c>
      <c r="Y5" s="18" t="n">
        <f aca="false">IF(B5="","",ROUNDDOWN(X5*설정!$B$12,-1))</f>
        <v>13690</v>
      </c>
      <c r="Z5" s="18" t="n">
        <f aca="false">IF(B5="","",ROUNDDOWN(R5*설정!$B$13,-1))</f>
        <v>26100</v>
      </c>
      <c r="AA5" s="18" t="n">
        <f aca="false">IF(B5="","",IF(R5&lt;770000,0,ROUNDDOWN(INDEX(간이세액표!$C$4:$M$650,MATCH(R5,간이세액표!$A$4:$A$650,1),MIN(MAX(T5,1),11))+IF(R5&lt;=10000000,0,IF(R5&lt;=14000000,(R5-10000000)*0.98*0.35+25000,IF(R5&lt;=28000000,1397000+(R5-14000000)*0.98*0.38,IF(R5&lt;=30000000,6610600+(R5-28000000)*0.98*0.4,IF(R5&lt;=45000000,7394600+(R5-30000000)*0.4,IF(R5&lt;=87000000,13394600+(R5-45000000)*0.42,31034600+(R5-87000000)*0.45)))))),-1)))</f>
        <v>65360</v>
      </c>
      <c r="AB5" s="18" t="n">
        <f aca="false">IF(B5="","",ROUNDDOWN(MAX(0,AA5-IF(N(U5)&lt;=0,0,IF(N(U5)=1,20830,45830+(N(U5)-2)*33330)))*IF(V5="",1,V5),-1))</f>
        <v>65360</v>
      </c>
      <c r="AC5" s="18" t="n">
        <f aca="false">IF(B5="","",ROUNDDOWN(AB5*설정!$B$18,-1))</f>
        <v>6530</v>
      </c>
      <c r="AD5" s="17"/>
      <c r="AE5" s="18" t="n">
        <f aca="false">IF(B5="","",SUM(W5:AC5)-AA5+N(AD5))</f>
        <v>353680</v>
      </c>
      <c r="AF5" s="18" t="n">
        <f aca="false">IF(B5="","",Q5-AE5)</f>
        <v>2746320</v>
      </c>
      <c r="AG5" s="18" t="n">
        <f aca="false">IF(B5="","",W5)</f>
        <v>137750</v>
      </c>
      <c r="AH5" s="18" t="n">
        <f aca="false">IF(B5="","",X5)</f>
        <v>104250</v>
      </c>
      <c r="AI5" s="18" t="n">
        <f aca="false">IF(B5="","",Y5)</f>
        <v>13690</v>
      </c>
      <c r="AJ5" s="18" t="n">
        <f aca="false">IF(B5="","",ROUNDDOWN(R5*설정!$B$13,-1)+ROUNDDOWN(R5*설정!$B$14,-1))</f>
        <v>33350</v>
      </c>
      <c r="AK5" s="18" t="n">
        <f aca="false">IF(B5="","",ROUNDDOWN(R5*설정!$B$15,-1))</f>
        <v>42630</v>
      </c>
      <c r="AL5" s="18" t="n">
        <f aca="false">IF(B5="","",SUM(AG5:AK5))</f>
        <v>331670</v>
      </c>
      <c r="AM5" s="18" t="n">
        <f aca="false">IF(B5="","",Q5+AL5)</f>
        <v>3431670</v>
      </c>
    </row>
    <row r="6" customFormat="false" ht="15" hidden="false" customHeight="false" outlineLevel="0" collapsed="false">
      <c r="A6" s="12" t="n">
        <v>2</v>
      </c>
      <c r="B6" s="13" t="s">
        <v>75</v>
      </c>
      <c r="C6" s="14" t="s">
        <v>76</v>
      </c>
      <c r="D6" s="13" t="s">
        <v>77</v>
      </c>
      <c r="E6" s="15" t="n">
        <v>21</v>
      </c>
      <c r="F6" s="16" t="n">
        <v>184</v>
      </c>
      <c r="G6" s="16" t="n">
        <v>16</v>
      </c>
      <c r="H6" s="16" t="n">
        <v>4</v>
      </c>
      <c r="I6" s="16" t="n">
        <v>0</v>
      </c>
      <c r="J6" s="17" t="n">
        <v>4200000</v>
      </c>
      <c r="K6" s="17" t="n">
        <v>480000</v>
      </c>
      <c r="L6" s="17" t="n">
        <v>500000</v>
      </c>
      <c r="M6" s="17" t="n">
        <v>0</v>
      </c>
      <c r="N6" s="17" t="n">
        <v>200000</v>
      </c>
      <c r="O6" s="17" t="n">
        <v>200000</v>
      </c>
      <c r="P6" s="17" t="n">
        <v>0</v>
      </c>
      <c r="Q6" s="18" t="n">
        <f aca="false">IF(B6="","",SUM(J6:P6))</f>
        <v>5580000</v>
      </c>
      <c r="R6" s="18" t="n">
        <f aca="false">IF(B6="","",MAX(0,Q6-MIN(N(N6),설정!$B$16)-MIN(N(O6),설정!$B$17)-N(P6)))</f>
        <v>5180000</v>
      </c>
      <c r="S6" s="17"/>
      <c r="T6" s="15" t="n">
        <v>4</v>
      </c>
      <c r="U6" s="15" t="n">
        <v>2</v>
      </c>
      <c r="V6" s="19" t="n">
        <v>1</v>
      </c>
      <c r="W6" s="18" t="n">
        <f aca="false">IF(B6="","",IF(IF(S6="",R6,S6)&lt;=0,0,ROUNDDOWN(MIN(MAX(ROUNDDOWN(IF(S6="",R6,S6),-3),설정!$B$7),설정!$B$8)*설정!$B$6,-1)))</f>
        <v>246050</v>
      </c>
      <c r="X6" s="18" t="n">
        <f aca="false">IF(B6="","",IF(IF(S6="",R6,S6)&lt;=0,0,MIN(MAX(ROUNDDOWN(IF(S6="",R6,S6)*설정!$B$9,-1),설정!$B$11),설정!$B$10)))</f>
        <v>186220</v>
      </c>
      <c r="Y6" s="18" t="n">
        <f aca="false">IF(B6="","",ROUNDDOWN(X6*설정!$B$12,-1))</f>
        <v>24460</v>
      </c>
      <c r="Z6" s="18" t="n">
        <f aca="false">IF(B6="","",ROUNDDOWN(R6*설정!$B$13,-1))</f>
        <v>46620</v>
      </c>
      <c r="AA6" s="18" t="n">
        <f aca="false">IF(B6="","",IF(R6&lt;770000,0,ROUNDDOWN(INDEX(간이세액표!$C$4:$M$650,MATCH(R6,간이세액표!$A$4:$A$650,1),MIN(MAX(T6,1),11))+IF(R6&lt;=10000000,0,IF(R6&lt;=14000000,(R6-10000000)*0.98*0.35+25000,IF(R6&lt;=28000000,1397000+(R6-14000000)*0.98*0.38,IF(R6&lt;=30000000,6610600+(R6-28000000)*0.98*0.4,IF(R6&lt;=45000000,7394600+(R6-30000000)*0.4,IF(R6&lt;=87000000,13394600+(R6-45000000)*0.42,31034600+(R6-87000000)*0.45)))))),-1)))</f>
        <v>242320</v>
      </c>
      <c r="AB6" s="18" t="n">
        <f aca="false">IF(B6="","",ROUNDDOWN(MAX(0,AA6-IF(N(U6)&lt;=0,0,IF(N(U6)=1,20830,45830+(N(U6)-2)*33330)))*IF(V6="",1,V6),-1))</f>
        <v>196490</v>
      </c>
      <c r="AC6" s="18" t="n">
        <f aca="false">IF(B6="","",ROUNDDOWN(AB6*설정!$B$18,-1))</f>
        <v>19640</v>
      </c>
      <c r="AD6" s="17"/>
      <c r="AE6" s="18" t="n">
        <f aca="false">IF(B6="","",SUM(W6:AC6)-AA6+N(AD6))</f>
        <v>719480</v>
      </c>
      <c r="AF6" s="18" t="n">
        <f aca="false">IF(B6="","",Q6-AE6)</f>
        <v>4860520</v>
      </c>
      <c r="AG6" s="18" t="n">
        <f aca="false">IF(B6="","",W6)</f>
        <v>246050</v>
      </c>
      <c r="AH6" s="18" t="n">
        <f aca="false">IF(B6="","",X6)</f>
        <v>186220</v>
      </c>
      <c r="AI6" s="18" t="n">
        <f aca="false">IF(B6="","",Y6)</f>
        <v>24460</v>
      </c>
      <c r="AJ6" s="18" t="n">
        <f aca="false">IF(B6="","",ROUNDDOWN(R6*설정!$B$13,-1)+ROUNDDOWN(R6*설정!$B$14,-1))</f>
        <v>59570</v>
      </c>
      <c r="AK6" s="18" t="n">
        <f aca="false">IF(B6="","",ROUNDDOWN(R6*설정!$B$15,-1))</f>
        <v>76140</v>
      </c>
      <c r="AL6" s="18" t="n">
        <f aca="false">IF(B6="","",SUM(AG6:AK6))</f>
        <v>592440</v>
      </c>
      <c r="AM6" s="18" t="n">
        <f aca="false">IF(B6="","",Q6+AL6)</f>
        <v>6172440</v>
      </c>
    </row>
    <row r="7" customFormat="false" ht="15" hidden="false" customHeight="false" outlineLevel="0" collapsed="false">
      <c r="A7" s="12" t="n">
        <v>3</v>
      </c>
      <c r="B7" s="14"/>
      <c r="C7" s="14"/>
      <c r="D7" s="14"/>
      <c r="E7" s="15"/>
      <c r="F7" s="16"/>
      <c r="G7" s="16"/>
      <c r="H7" s="16"/>
      <c r="I7" s="16"/>
      <c r="J7" s="17"/>
      <c r="K7" s="17"/>
      <c r="L7" s="17"/>
      <c r="M7" s="17"/>
      <c r="N7" s="17"/>
      <c r="O7" s="17"/>
      <c r="P7" s="17"/>
      <c r="Q7" s="18" t="str">
        <f aca="false">IF(B7="","",SUM(J7:P7))</f>
        <v/>
      </c>
      <c r="R7" s="18" t="str">
        <f aca="false">IF(B7="","",MAX(0,Q7-MIN(N(N7),설정!$B$16)-MIN(N(O7),설정!$B$17)-N(P7)))</f>
        <v/>
      </c>
      <c r="S7" s="17"/>
      <c r="T7" s="15"/>
      <c r="U7" s="15"/>
      <c r="V7" s="19"/>
      <c r="W7" s="18" t="str">
        <f aca="false">IF(B7="","",IF(IF(S7="",R7,S7)&lt;=0,0,ROUNDDOWN(MIN(MAX(ROUNDDOWN(IF(S7="",R7,S7),-3),설정!$B$7),설정!$B$8)*설정!$B$6,-1)))</f>
        <v/>
      </c>
      <c r="X7" s="18" t="str">
        <f aca="false">IF(B7="","",IF(IF(S7="",R7,S7)&lt;=0,0,MIN(MAX(ROUNDDOWN(IF(S7="",R7,S7)*설정!$B$9,-1),설정!$B$11),설정!$B$10)))</f>
        <v/>
      </c>
      <c r="Y7" s="18" t="str">
        <f aca="false">IF(B7="","",ROUNDDOWN(X7*설정!$B$12,-1))</f>
        <v/>
      </c>
      <c r="Z7" s="18" t="str">
        <f aca="false">IF(B7="","",ROUNDDOWN(R7*설정!$B$13,-1))</f>
        <v/>
      </c>
      <c r="AA7" s="18" t="str">
        <f aca="false">IF(B7="","",IF(R7&lt;770000,0,ROUNDDOWN(INDEX(간이세액표!$C$4:$M$650,MATCH(R7,간이세액표!$A$4:$A$650,1),MIN(MAX(T7,1),11))+IF(R7&lt;=10000000,0,IF(R7&lt;=14000000,(R7-10000000)*0.98*0.35+25000,IF(R7&lt;=28000000,1397000+(R7-14000000)*0.98*0.38,IF(R7&lt;=30000000,6610600+(R7-28000000)*0.98*0.4,IF(R7&lt;=45000000,7394600+(R7-30000000)*0.4,IF(R7&lt;=87000000,13394600+(R7-45000000)*0.42,31034600+(R7-87000000)*0.45)))))),-1)))</f>
        <v/>
      </c>
      <c r="AB7" s="18" t="str">
        <f aca="false">IF(B7="","",ROUNDDOWN(MAX(0,AA7-IF(N(U7)&lt;=0,0,IF(N(U7)=1,20830,45830+(N(U7)-2)*33330)))*IF(V7="",1,V7),-1))</f>
        <v/>
      </c>
      <c r="AC7" s="18" t="str">
        <f aca="false">IF(B7="","",ROUNDDOWN(AB7*설정!$B$18,-1))</f>
        <v/>
      </c>
      <c r="AD7" s="17"/>
      <c r="AE7" s="18" t="str">
        <f aca="false">IF(B7="","",SUM(W7:AC7)-AA7+N(AD7))</f>
        <v/>
      </c>
      <c r="AF7" s="18" t="str">
        <f aca="false">IF(B7="","",Q7-AE7)</f>
        <v/>
      </c>
      <c r="AG7" s="18" t="str">
        <f aca="false">IF(B7="","",W7)</f>
        <v/>
      </c>
      <c r="AH7" s="18" t="str">
        <f aca="false">IF(B7="","",X7)</f>
        <v/>
      </c>
      <c r="AI7" s="18" t="str">
        <f aca="false">IF(B7="","",Y7)</f>
        <v/>
      </c>
      <c r="AJ7" s="18" t="str">
        <f aca="false">IF(B7="","",ROUNDDOWN(R7*설정!$B$13,-1)+ROUNDDOWN(R7*설정!$B$14,-1))</f>
        <v/>
      </c>
      <c r="AK7" s="18" t="str">
        <f aca="false">IF(B7="","",ROUNDDOWN(R7*설정!$B$15,-1))</f>
        <v/>
      </c>
      <c r="AL7" s="18" t="str">
        <f aca="false">IF(B7="","",SUM(AG7:AK7))</f>
        <v/>
      </c>
      <c r="AM7" s="18" t="str">
        <f aca="false">IF(B7="","",Q7+AL7)</f>
        <v/>
      </c>
    </row>
    <row r="8" customFormat="false" ht="15" hidden="false" customHeight="false" outlineLevel="0" collapsed="false">
      <c r="A8" s="12" t="n">
        <v>4</v>
      </c>
      <c r="B8" s="14"/>
      <c r="C8" s="14"/>
      <c r="D8" s="14"/>
      <c r="E8" s="15"/>
      <c r="F8" s="16"/>
      <c r="G8" s="16"/>
      <c r="H8" s="16"/>
      <c r="I8" s="16"/>
      <c r="J8" s="17"/>
      <c r="K8" s="17"/>
      <c r="L8" s="17"/>
      <c r="M8" s="17"/>
      <c r="N8" s="17"/>
      <c r="O8" s="17"/>
      <c r="P8" s="17"/>
      <c r="Q8" s="18" t="str">
        <f aca="false">IF(B8="","",SUM(J8:P8))</f>
        <v/>
      </c>
      <c r="R8" s="18" t="str">
        <f aca="false">IF(B8="","",MAX(0,Q8-MIN(N(N8),설정!$B$16)-MIN(N(O8),설정!$B$17)-N(P8)))</f>
        <v/>
      </c>
      <c r="S8" s="17"/>
      <c r="T8" s="15"/>
      <c r="U8" s="15"/>
      <c r="V8" s="19"/>
      <c r="W8" s="18" t="str">
        <f aca="false">IF(B8="","",IF(IF(S8="",R8,S8)&lt;=0,0,ROUNDDOWN(MIN(MAX(ROUNDDOWN(IF(S8="",R8,S8),-3),설정!$B$7),설정!$B$8)*설정!$B$6,-1)))</f>
        <v/>
      </c>
      <c r="X8" s="18" t="str">
        <f aca="false">IF(B8="","",IF(IF(S8="",R8,S8)&lt;=0,0,MIN(MAX(ROUNDDOWN(IF(S8="",R8,S8)*설정!$B$9,-1),설정!$B$11),설정!$B$10)))</f>
        <v/>
      </c>
      <c r="Y8" s="18" t="str">
        <f aca="false">IF(B8="","",ROUNDDOWN(X8*설정!$B$12,-1))</f>
        <v/>
      </c>
      <c r="Z8" s="18" t="str">
        <f aca="false">IF(B8="","",ROUNDDOWN(R8*설정!$B$13,-1))</f>
        <v/>
      </c>
      <c r="AA8" s="18" t="str">
        <f aca="false">IF(B8="","",IF(R8&lt;770000,0,ROUNDDOWN(INDEX(간이세액표!$C$4:$M$650,MATCH(R8,간이세액표!$A$4:$A$650,1),MIN(MAX(T8,1),11))+IF(R8&lt;=10000000,0,IF(R8&lt;=14000000,(R8-10000000)*0.98*0.35+25000,IF(R8&lt;=28000000,1397000+(R8-14000000)*0.98*0.38,IF(R8&lt;=30000000,6610600+(R8-28000000)*0.98*0.4,IF(R8&lt;=45000000,7394600+(R8-30000000)*0.4,IF(R8&lt;=87000000,13394600+(R8-45000000)*0.42,31034600+(R8-87000000)*0.45)))))),-1)))</f>
        <v/>
      </c>
      <c r="AB8" s="18" t="str">
        <f aca="false">IF(B8="","",ROUNDDOWN(MAX(0,AA8-IF(N(U8)&lt;=0,0,IF(N(U8)=1,20830,45830+(N(U8)-2)*33330)))*IF(V8="",1,V8),-1))</f>
        <v/>
      </c>
      <c r="AC8" s="18" t="str">
        <f aca="false">IF(B8="","",ROUNDDOWN(AB8*설정!$B$18,-1))</f>
        <v/>
      </c>
      <c r="AD8" s="17"/>
      <c r="AE8" s="18" t="str">
        <f aca="false">IF(B8="","",SUM(W8:AC8)-AA8+N(AD8))</f>
        <v/>
      </c>
      <c r="AF8" s="18" t="str">
        <f aca="false">IF(B8="","",Q8-AE8)</f>
        <v/>
      </c>
      <c r="AG8" s="18" t="str">
        <f aca="false">IF(B8="","",W8)</f>
        <v/>
      </c>
      <c r="AH8" s="18" t="str">
        <f aca="false">IF(B8="","",X8)</f>
        <v/>
      </c>
      <c r="AI8" s="18" t="str">
        <f aca="false">IF(B8="","",Y8)</f>
        <v/>
      </c>
      <c r="AJ8" s="18" t="str">
        <f aca="false">IF(B8="","",ROUNDDOWN(R8*설정!$B$13,-1)+ROUNDDOWN(R8*설정!$B$14,-1))</f>
        <v/>
      </c>
      <c r="AK8" s="18" t="str">
        <f aca="false">IF(B8="","",ROUNDDOWN(R8*설정!$B$15,-1))</f>
        <v/>
      </c>
      <c r="AL8" s="18" t="str">
        <f aca="false">IF(B8="","",SUM(AG8:AK8))</f>
        <v/>
      </c>
      <c r="AM8" s="18" t="str">
        <f aca="false">IF(B8="","",Q8+AL8)</f>
        <v/>
      </c>
    </row>
    <row r="9" customFormat="false" ht="15" hidden="false" customHeight="false" outlineLevel="0" collapsed="false">
      <c r="A9" s="12" t="n">
        <v>5</v>
      </c>
      <c r="B9" s="14"/>
      <c r="C9" s="14"/>
      <c r="D9" s="14"/>
      <c r="E9" s="15"/>
      <c r="F9" s="16"/>
      <c r="G9" s="16"/>
      <c r="H9" s="16"/>
      <c r="I9" s="16"/>
      <c r="J9" s="17"/>
      <c r="K9" s="17"/>
      <c r="L9" s="17"/>
      <c r="M9" s="17"/>
      <c r="N9" s="17"/>
      <c r="O9" s="17"/>
      <c r="P9" s="17"/>
      <c r="Q9" s="18" t="str">
        <f aca="false">IF(B9="","",SUM(J9:P9))</f>
        <v/>
      </c>
      <c r="R9" s="18" t="str">
        <f aca="false">IF(B9="","",MAX(0,Q9-MIN(N(N9),설정!$B$16)-MIN(N(O9),설정!$B$17)-N(P9)))</f>
        <v/>
      </c>
      <c r="S9" s="17"/>
      <c r="T9" s="15"/>
      <c r="U9" s="15"/>
      <c r="V9" s="19"/>
      <c r="W9" s="18" t="str">
        <f aca="false">IF(B9="","",IF(IF(S9="",R9,S9)&lt;=0,0,ROUNDDOWN(MIN(MAX(ROUNDDOWN(IF(S9="",R9,S9),-3),설정!$B$7),설정!$B$8)*설정!$B$6,-1)))</f>
        <v/>
      </c>
      <c r="X9" s="18" t="str">
        <f aca="false">IF(B9="","",IF(IF(S9="",R9,S9)&lt;=0,0,MIN(MAX(ROUNDDOWN(IF(S9="",R9,S9)*설정!$B$9,-1),설정!$B$11),설정!$B$10)))</f>
        <v/>
      </c>
      <c r="Y9" s="18" t="str">
        <f aca="false">IF(B9="","",ROUNDDOWN(X9*설정!$B$12,-1))</f>
        <v/>
      </c>
      <c r="Z9" s="18" t="str">
        <f aca="false">IF(B9="","",ROUNDDOWN(R9*설정!$B$13,-1))</f>
        <v/>
      </c>
      <c r="AA9" s="18" t="str">
        <f aca="false">IF(B9="","",IF(R9&lt;770000,0,ROUNDDOWN(INDEX(간이세액표!$C$4:$M$650,MATCH(R9,간이세액표!$A$4:$A$650,1),MIN(MAX(T9,1),11))+IF(R9&lt;=10000000,0,IF(R9&lt;=14000000,(R9-10000000)*0.98*0.35+25000,IF(R9&lt;=28000000,1397000+(R9-14000000)*0.98*0.38,IF(R9&lt;=30000000,6610600+(R9-28000000)*0.98*0.4,IF(R9&lt;=45000000,7394600+(R9-30000000)*0.4,IF(R9&lt;=87000000,13394600+(R9-45000000)*0.42,31034600+(R9-87000000)*0.45)))))),-1)))</f>
        <v/>
      </c>
      <c r="AB9" s="18" t="str">
        <f aca="false">IF(B9="","",ROUNDDOWN(MAX(0,AA9-IF(N(U9)&lt;=0,0,IF(N(U9)=1,20830,45830+(N(U9)-2)*33330)))*IF(V9="",1,V9),-1))</f>
        <v/>
      </c>
      <c r="AC9" s="18" t="str">
        <f aca="false">IF(B9="","",ROUNDDOWN(AB9*설정!$B$18,-1))</f>
        <v/>
      </c>
      <c r="AD9" s="17"/>
      <c r="AE9" s="18" t="str">
        <f aca="false">IF(B9="","",SUM(W9:AC9)-AA9+N(AD9))</f>
        <v/>
      </c>
      <c r="AF9" s="18" t="str">
        <f aca="false">IF(B9="","",Q9-AE9)</f>
        <v/>
      </c>
      <c r="AG9" s="18" t="str">
        <f aca="false">IF(B9="","",W9)</f>
        <v/>
      </c>
      <c r="AH9" s="18" t="str">
        <f aca="false">IF(B9="","",X9)</f>
        <v/>
      </c>
      <c r="AI9" s="18" t="str">
        <f aca="false">IF(B9="","",Y9)</f>
        <v/>
      </c>
      <c r="AJ9" s="18" t="str">
        <f aca="false">IF(B9="","",ROUNDDOWN(R9*설정!$B$13,-1)+ROUNDDOWN(R9*설정!$B$14,-1))</f>
        <v/>
      </c>
      <c r="AK9" s="18" t="str">
        <f aca="false">IF(B9="","",ROUNDDOWN(R9*설정!$B$15,-1))</f>
        <v/>
      </c>
      <c r="AL9" s="18" t="str">
        <f aca="false">IF(B9="","",SUM(AG9:AK9))</f>
        <v/>
      </c>
      <c r="AM9" s="18" t="str">
        <f aca="false">IF(B9="","",Q9+AL9)</f>
        <v/>
      </c>
    </row>
    <row r="10" customFormat="false" ht="15" hidden="false" customHeight="false" outlineLevel="0" collapsed="false">
      <c r="A10" s="12" t="n">
        <v>6</v>
      </c>
      <c r="B10" s="14"/>
      <c r="C10" s="14"/>
      <c r="D10" s="14"/>
      <c r="E10" s="15"/>
      <c r="F10" s="16"/>
      <c r="G10" s="16"/>
      <c r="H10" s="16"/>
      <c r="I10" s="16"/>
      <c r="J10" s="17"/>
      <c r="K10" s="17"/>
      <c r="L10" s="17"/>
      <c r="M10" s="17"/>
      <c r="N10" s="17"/>
      <c r="O10" s="17"/>
      <c r="P10" s="17"/>
      <c r="Q10" s="18" t="str">
        <f aca="false">IF(B10="","",SUM(J10:P10))</f>
        <v/>
      </c>
      <c r="R10" s="18" t="str">
        <f aca="false">IF(B10="","",MAX(0,Q10-MIN(N(N10),설정!$B$16)-MIN(N(O10),설정!$B$17)-N(P10)))</f>
        <v/>
      </c>
      <c r="S10" s="17"/>
      <c r="T10" s="15"/>
      <c r="U10" s="15"/>
      <c r="V10" s="19"/>
      <c r="W10" s="18" t="str">
        <f aca="false">IF(B10="","",IF(IF(S10="",R10,S10)&lt;=0,0,ROUNDDOWN(MIN(MAX(ROUNDDOWN(IF(S10="",R10,S10),-3),설정!$B$7),설정!$B$8)*설정!$B$6,-1)))</f>
        <v/>
      </c>
      <c r="X10" s="18" t="str">
        <f aca="false">IF(B10="","",IF(IF(S10="",R10,S10)&lt;=0,0,MIN(MAX(ROUNDDOWN(IF(S10="",R10,S10)*설정!$B$9,-1),설정!$B$11),설정!$B$10)))</f>
        <v/>
      </c>
      <c r="Y10" s="18" t="str">
        <f aca="false">IF(B10="","",ROUNDDOWN(X10*설정!$B$12,-1))</f>
        <v/>
      </c>
      <c r="Z10" s="18" t="str">
        <f aca="false">IF(B10="","",ROUNDDOWN(R10*설정!$B$13,-1))</f>
        <v/>
      </c>
      <c r="AA10" s="18" t="str">
        <f aca="false">IF(B10="","",IF(R10&lt;770000,0,ROUNDDOWN(INDEX(간이세액표!$C$4:$M$650,MATCH(R10,간이세액표!$A$4:$A$650,1),MIN(MAX(T10,1),11))+IF(R10&lt;=10000000,0,IF(R10&lt;=14000000,(R10-10000000)*0.98*0.35+25000,IF(R10&lt;=28000000,1397000+(R10-14000000)*0.98*0.38,IF(R10&lt;=30000000,6610600+(R10-28000000)*0.98*0.4,IF(R10&lt;=45000000,7394600+(R10-30000000)*0.4,IF(R10&lt;=87000000,13394600+(R10-45000000)*0.42,31034600+(R10-87000000)*0.45)))))),-1)))</f>
        <v/>
      </c>
      <c r="AB10" s="18" t="str">
        <f aca="false">IF(B10="","",ROUNDDOWN(MAX(0,AA10-IF(N(U10)&lt;=0,0,IF(N(U10)=1,20830,45830+(N(U10)-2)*33330)))*IF(V10="",1,V10),-1))</f>
        <v/>
      </c>
      <c r="AC10" s="18" t="str">
        <f aca="false">IF(B10="","",ROUNDDOWN(AB10*설정!$B$18,-1))</f>
        <v/>
      </c>
      <c r="AD10" s="17"/>
      <c r="AE10" s="18" t="str">
        <f aca="false">IF(B10="","",SUM(W10:AC10)-AA10+N(AD10))</f>
        <v/>
      </c>
      <c r="AF10" s="18" t="str">
        <f aca="false">IF(B10="","",Q10-AE10)</f>
        <v/>
      </c>
      <c r="AG10" s="18" t="str">
        <f aca="false">IF(B10="","",W10)</f>
        <v/>
      </c>
      <c r="AH10" s="18" t="str">
        <f aca="false">IF(B10="","",X10)</f>
        <v/>
      </c>
      <c r="AI10" s="18" t="str">
        <f aca="false">IF(B10="","",Y10)</f>
        <v/>
      </c>
      <c r="AJ10" s="18" t="str">
        <f aca="false">IF(B10="","",ROUNDDOWN(R10*설정!$B$13,-1)+ROUNDDOWN(R10*설정!$B$14,-1))</f>
        <v/>
      </c>
      <c r="AK10" s="18" t="str">
        <f aca="false">IF(B10="","",ROUNDDOWN(R10*설정!$B$15,-1))</f>
        <v/>
      </c>
      <c r="AL10" s="18" t="str">
        <f aca="false">IF(B10="","",SUM(AG10:AK10))</f>
        <v/>
      </c>
      <c r="AM10" s="18" t="str">
        <f aca="false">IF(B10="","",Q10+AL10)</f>
        <v/>
      </c>
    </row>
    <row r="11" customFormat="false" ht="15" hidden="false" customHeight="false" outlineLevel="0" collapsed="false">
      <c r="A11" s="12" t="n">
        <v>7</v>
      </c>
      <c r="B11" s="14"/>
      <c r="C11" s="14"/>
      <c r="D11" s="14"/>
      <c r="E11" s="15"/>
      <c r="F11" s="16"/>
      <c r="G11" s="16"/>
      <c r="H11" s="16"/>
      <c r="I11" s="16"/>
      <c r="J11" s="17"/>
      <c r="K11" s="17"/>
      <c r="L11" s="17"/>
      <c r="M11" s="17"/>
      <c r="N11" s="17"/>
      <c r="O11" s="17"/>
      <c r="P11" s="17"/>
      <c r="Q11" s="18" t="str">
        <f aca="false">IF(B11="","",SUM(J11:P11))</f>
        <v/>
      </c>
      <c r="R11" s="18" t="str">
        <f aca="false">IF(B11="","",MAX(0,Q11-MIN(N(N11),설정!$B$16)-MIN(N(O11),설정!$B$17)-N(P11)))</f>
        <v/>
      </c>
      <c r="S11" s="17"/>
      <c r="T11" s="15"/>
      <c r="U11" s="15"/>
      <c r="V11" s="19"/>
      <c r="W11" s="18" t="str">
        <f aca="false">IF(B11="","",IF(IF(S11="",R11,S11)&lt;=0,0,ROUNDDOWN(MIN(MAX(ROUNDDOWN(IF(S11="",R11,S11),-3),설정!$B$7),설정!$B$8)*설정!$B$6,-1)))</f>
        <v/>
      </c>
      <c r="X11" s="18" t="str">
        <f aca="false">IF(B11="","",IF(IF(S11="",R11,S11)&lt;=0,0,MIN(MAX(ROUNDDOWN(IF(S11="",R11,S11)*설정!$B$9,-1),설정!$B$11),설정!$B$10)))</f>
        <v/>
      </c>
      <c r="Y11" s="18" t="str">
        <f aca="false">IF(B11="","",ROUNDDOWN(X11*설정!$B$12,-1))</f>
        <v/>
      </c>
      <c r="Z11" s="18" t="str">
        <f aca="false">IF(B11="","",ROUNDDOWN(R11*설정!$B$13,-1))</f>
        <v/>
      </c>
      <c r="AA11" s="18" t="str">
        <f aca="false">IF(B11="","",IF(R11&lt;770000,0,ROUNDDOWN(INDEX(간이세액표!$C$4:$M$650,MATCH(R11,간이세액표!$A$4:$A$650,1),MIN(MAX(T11,1),11))+IF(R11&lt;=10000000,0,IF(R11&lt;=14000000,(R11-10000000)*0.98*0.35+25000,IF(R11&lt;=28000000,1397000+(R11-14000000)*0.98*0.38,IF(R11&lt;=30000000,6610600+(R11-28000000)*0.98*0.4,IF(R11&lt;=45000000,7394600+(R11-30000000)*0.4,IF(R11&lt;=87000000,13394600+(R11-45000000)*0.42,31034600+(R11-87000000)*0.45)))))),-1)))</f>
        <v/>
      </c>
      <c r="AB11" s="18" t="str">
        <f aca="false">IF(B11="","",ROUNDDOWN(MAX(0,AA11-IF(N(U11)&lt;=0,0,IF(N(U11)=1,20830,45830+(N(U11)-2)*33330)))*IF(V11="",1,V11),-1))</f>
        <v/>
      </c>
      <c r="AC11" s="18" t="str">
        <f aca="false">IF(B11="","",ROUNDDOWN(AB11*설정!$B$18,-1))</f>
        <v/>
      </c>
      <c r="AD11" s="17"/>
      <c r="AE11" s="18" t="str">
        <f aca="false">IF(B11="","",SUM(W11:AC11)-AA11+N(AD11))</f>
        <v/>
      </c>
      <c r="AF11" s="18" t="str">
        <f aca="false">IF(B11="","",Q11-AE11)</f>
        <v/>
      </c>
      <c r="AG11" s="18" t="str">
        <f aca="false">IF(B11="","",W11)</f>
        <v/>
      </c>
      <c r="AH11" s="18" t="str">
        <f aca="false">IF(B11="","",X11)</f>
        <v/>
      </c>
      <c r="AI11" s="18" t="str">
        <f aca="false">IF(B11="","",Y11)</f>
        <v/>
      </c>
      <c r="AJ11" s="18" t="str">
        <f aca="false">IF(B11="","",ROUNDDOWN(R11*설정!$B$13,-1)+ROUNDDOWN(R11*설정!$B$14,-1))</f>
        <v/>
      </c>
      <c r="AK11" s="18" t="str">
        <f aca="false">IF(B11="","",ROUNDDOWN(R11*설정!$B$15,-1))</f>
        <v/>
      </c>
      <c r="AL11" s="18" t="str">
        <f aca="false">IF(B11="","",SUM(AG11:AK11))</f>
        <v/>
      </c>
      <c r="AM11" s="18" t="str">
        <f aca="false">IF(B11="","",Q11+AL11)</f>
        <v/>
      </c>
    </row>
    <row r="12" customFormat="false" ht="15" hidden="false" customHeight="false" outlineLevel="0" collapsed="false">
      <c r="A12" s="12" t="n">
        <v>8</v>
      </c>
      <c r="B12" s="14"/>
      <c r="C12" s="14"/>
      <c r="D12" s="14"/>
      <c r="E12" s="15"/>
      <c r="F12" s="16"/>
      <c r="G12" s="16"/>
      <c r="H12" s="16"/>
      <c r="I12" s="16"/>
      <c r="J12" s="17"/>
      <c r="K12" s="17"/>
      <c r="L12" s="17"/>
      <c r="M12" s="17"/>
      <c r="N12" s="17"/>
      <c r="O12" s="17"/>
      <c r="P12" s="17"/>
      <c r="Q12" s="18" t="str">
        <f aca="false">IF(B12="","",SUM(J12:P12))</f>
        <v/>
      </c>
      <c r="R12" s="18" t="str">
        <f aca="false">IF(B12="","",MAX(0,Q12-MIN(N(N12),설정!$B$16)-MIN(N(O12),설정!$B$17)-N(P12)))</f>
        <v/>
      </c>
      <c r="S12" s="17"/>
      <c r="T12" s="15"/>
      <c r="U12" s="15"/>
      <c r="V12" s="19"/>
      <c r="W12" s="18" t="str">
        <f aca="false">IF(B12="","",IF(IF(S12="",R12,S12)&lt;=0,0,ROUNDDOWN(MIN(MAX(ROUNDDOWN(IF(S12="",R12,S12),-3),설정!$B$7),설정!$B$8)*설정!$B$6,-1)))</f>
        <v/>
      </c>
      <c r="X12" s="18" t="str">
        <f aca="false">IF(B12="","",IF(IF(S12="",R12,S12)&lt;=0,0,MIN(MAX(ROUNDDOWN(IF(S12="",R12,S12)*설정!$B$9,-1),설정!$B$11),설정!$B$10)))</f>
        <v/>
      </c>
      <c r="Y12" s="18" t="str">
        <f aca="false">IF(B12="","",ROUNDDOWN(X12*설정!$B$12,-1))</f>
        <v/>
      </c>
      <c r="Z12" s="18" t="str">
        <f aca="false">IF(B12="","",ROUNDDOWN(R12*설정!$B$13,-1))</f>
        <v/>
      </c>
      <c r="AA12" s="18" t="str">
        <f aca="false">IF(B12="","",IF(R12&lt;770000,0,ROUNDDOWN(INDEX(간이세액표!$C$4:$M$650,MATCH(R12,간이세액표!$A$4:$A$650,1),MIN(MAX(T12,1),11))+IF(R12&lt;=10000000,0,IF(R12&lt;=14000000,(R12-10000000)*0.98*0.35+25000,IF(R12&lt;=28000000,1397000+(R12-14000000)*0.98*0.38,IF(R12&lt;=30000000,6610600+(R12-28000000)*0.98*0.4,IF(R12&lt;=45000000,7394600+(R12-30000000)*0.4,IF(R12&lt;=87000000,13394600+(R12-45000000)*0.42,31034600+(R12-87000000)*0.45)))))),-1)))</f>
        <v/>
      </c>
      <c r="AB12" s="18" t="str">
        <f aca="false">IF(B12="","",ROUNDDOWN(MAX(0,AA12-IF(N(U12)&lt;=0,0,IF(N(U12)=1,20830,45830+(N(U12)-2)*33330)))*IF(V12="",1,V12),-1))</f>
        <v/>
      </c>
      <c r="AC12" s="18" t="str">
        <f aca="false">IF(B12="","",ROUNDDOWN(AB12*설정!$B$18,-1))</f>
        <v/>
      </c>
      <c r="AD12" s="17"/>
      <c r="AE12" s="18" t="str">
        <f aca="false">IF(B12="","",SUM(W12:AC12)-AA12+N(AD12))</f>
        <v/>
      </c>
      <c r="AF12" s="18" t="str">
        <f aca="false">IF(B12="","",Q12-AE12)</f>
        <v/>
      </c>
      <c r="AG12" s="18" t="str">
        <f aca="false">IF(B12="","",W12)</f>
        <v/>
      </c>
      <c r="AH12" s="18" t="str">
        <f aca="false">IF(B12="","",X12)</f>
        <v/>
      </c>
      <c r="AI12" s="18" t="str">
        <f aca="false">IF(B12="","",Y12)</f>
        <v/>
      </c>
      <c r="AJ12" s="18" t="str">
        <f aca="false">IF(B12="","",ROUNDDOWN(R12*설정!$B$13,-1)+ROUNDDOWN(R12*설정!$B$14,-1))</f>
        <v/>
      </c>
      <c r="AK12" s="18" t="str">
        <f aca="false">IF(B12="","",ROUNDDOWN(R12*설정!$B$15,-1))</f>
        <v/>
      </c>
      <c r="AL12" s="18" t="str">
        <f aca="false">IF(B12="","",SUM(AG12:AK12))</f>
        <v/>
      </c>
      <c r="AM12" s="18" t="str">
        <f aca="false">IF(B12="","",Q12+AL12)</f>
        <v/>
      </c>
    </row>
    <row r="13" customFormat="false" ht="15" hidden="false" customHeight="false" outlineLevel="0" collapsed="false">
      <c r="A13" s="12" t="n">
        <v>9</v>
      </c>
      <c r="B13" s="14"/>
      <c r="C13" s="14"/>
      <c r="D13" s="14"/>
      <c r="E13" s="15"/>
      <c r="F13" s="16"/>
      <c r="G13" s="16"/>
      <c r="H13" s="16"/>
      <c r="I13" s="16"/>
      <c r="J13" s="17"/>
      <c r="K13" s="17"/>
      <c r="L13" s="17"/>
      <c r="M13" s="17"/>
      <c r="N13" s="17"/>
      <c r="O13" s="17"/>
      <c r="P13" s="17"/>
      <c r="Q13" s="18" t="str">
        <f aca="false">IF(B13="","",SUM(J13:P13))</f>
        <v/>
      </c>
      <c r="R13" s="18" t="str">
        <f aca="false">IF(B13="","",MAX(0,Q13-MIN(N(N13),설정!$B$16)-MIN(N(O13),설정!$B$17)-N(P13)))</f>
        <v/>
      </c>
      <c r="S13" s="17"/>
      <c r="T13" s="15"/>
      <c r="U13" s="15"/>
      <c r="V13" s="19"/>
      <c r="W13" s="18" t="str">
        <f aca="false">IF(B13="","",IF(IF(S13="",R13,S13)&lt;=0,0,ROUNDDOWN(MIN(MAX(ROUNDDOWN(IF(S13="",R13,S13),-3),설정!$B$7),설정!$B$8)*설정!$B$6,-1)))</f>
        <v/>
      </c>
      <c r="X13" s="18" t="str">
        <f aca="false">IF(B13="","",IF(IF(S13="",R13,S13)&lt;=0,0,MIN(MAX(ROUNDDOWN(IF(S13="",R13,S13)*설정!$B$9,-1),설정!$B$11),설정!$B$10)))</f>
        <v/>
      </c>
      <c r="Y13" s="18" t="str">
        <f aca="false">IF(B13="","",ROUNDDOWN(X13*설정!$B$12,-1))</f>
        <v/>
      </c>
      <c r="Z13" s="18" t="str">
        <f aca="false">IF(B13="","",ROUNDDOWN(R13*설정!$B$13,-1))</f>
        <v/>
      </c>
      <c r="AA13" s="18" t="str">
        <f aca="false">IF(B13="","",IF(R13&lt;770000,0,ROUNDDOWN(INDEX(간이세액표!$C$4:$M$650,MATCH(R13,간이세액표!$A$4:$A$650,1),MIN(MAX(T13,1),11))+IF(R13&lt;=10000000,0,IF(R13&lt;=14000000,(R13-10000000)*0.98*0.35+25000,IF(R13&lt;=28000000,1397000+(R13-14000000)*0.98*0.38,IF(R13&lt;=30000000,6610600+(R13-28000000)*0.98*0.4,IF(R13&lt;=45000000,7394600+(R13-30000000)*0.4,IF(R13&lt;=87000000,13394600+(R13-45000000)*0.42,31034600+(R13-87000000)*0.45)))))),-1)))</f>
        <v/>
      </c>
      <c r="AB13" s="18" t="str">
        <f aca="false">IF(B13="","",ROUNDDOWN(MAX(0,AA13-IF(N(U13)&lt;=0,0,IF(N(U13)=1,20830,45830+(N(U13)-2)*33330)))*IF(V13="",1,V13),-1))</f>
        <v/>
      </c>
      <c r="AC13" s="18" t="str">
        <f aca="false">IF(B13="","",ROUNDDOWN(AB13*설정!$B$18,-1))</f>
        <v/>
      </c>
      <c r="AD13" s="17"/>
      <c r="AE13" s="18" t="str">
        <f aca="false">IF(B13="","",SUM(W13:AC13)-AA13+N(AD13))</f>
        <v/>
      </c>
      <c r="AF13" s="18" t="str">
        <f aca="false">IF(B13="","",Q13-AE13)</f>
        <v/>
      </c>
      <c r="AG13" s="18" t="str">
        <f aca="false">IF(B13="","",W13)</f>
        <v/>
      </c>
      <c r="AH13" s="18" t="str">
        <f aca="false">IF(B13="","",X13)</f>
        <v/>
      </c>
      <c r="AI13" s="18" t="str">
        <f aca="false">IF(B13="","",Y13)</f>
        <v/>
      </c>
      <c r="AJ13" s="18" t="str">
        <f aca="false">IF(B13="","",ROUNDDOWN(R13*설정!$B$13,-1)+ROUNDDOWN(R13*설정!$B$14,-1))</f>
        <v/>
      </c>
      <c r="AK13" s="18" t="str">
        <f aca="false">IF(B13="","",ROUNDDOWN(R13*설정!$B$15,-1))</f>
        <v/>
      </c>
      <c r="AL13" s="18" t="str">
        <f aca="false">IF(B13="","",SUM(AG13:AK13))</f>
        <v/>
      </c>
      <c r="AM13" s="18" t="str">
        <f aca="false">IF(B13="","",Q13+AL13)</f>
        <v/>
      </c>
    </row>
    <row r="14" customFormat="false" ht="15" hidden="false" customHeight="false" outlineLevel="0" collapsed="false">
      <c r="A14" s="12" t="n">
        <v>10</v>
      </c>
      <c r="B14" s="14"/>
      <c r="C14" s="14"/>
      <c r="D14" s="14"/>
      <c r="E14" s="15"/>
      <c r="F14" s="16"/>
      <c r="G14" s="16"/>
      <c r="H14" s="16"/>
      <c r="I14" s="16"/>
      <c r="J14" s="17"/>
      <c r="K14" s="17"/>
      <c r="L14" s="17"/>
      <c r="M14" s="17"/>
      <c r="N14" s="17"/>
      <c r="O14" s="17"/>
      <c r="P14" s="17"/>
      <c r="Q14" s="18" t="str">
        <f aca="false">IF(B14="","",SUM(J14:P14))</f>
        <v/>
      </c>
      <c r="R14" s="18" t="str">
        <f aca="false">IF(B14="","",MAX(0,Q14-MIN(N(N14),설정!$B$16)-MIN(N(O14),설정!$B$17)-N(P14)))</f>
        <v/>
      </c>
      <c r="S14" s="17"/>
      <c r="T14" s="15"/>
      <c r="U14" s="15"/>
      <c r="V14" s="19"/>
      <c r="W14" s="18" t="str">
        <f aca="false">IF(B14="","",IF(IF(S14="",R14,S14)&lt;=0,0,ROUNDDOWN(MIN(MAX(ROUNDDOWN(IF(S14="",R14,S14),-3),설정!$B$7),설정!$B$8)*설정!$B$6,-1)))</f>
        <v/>
      </c>
      <c r="X14" s="18" t="str">
        <f aca="false">IF(B14="","",IF(IF(S14="",R14,S14)&lt;=0,0,MIN(MAX(ROUNDDOWN(IF(S14="",R14,S14)*설정!$B$9,-1),설정!$B$11),설정!$B$10)))</f>
        <v/>
      </c>
      <c r="Y14" s="18" t="str">
        <f aca="false">IF(B14="","",ROUNDDOWN(X14*설정!$B$12,-1))</f>
        <v/>
      </c>
      <c r="Z14" s="18" t="str">
        <f aca="false">IF(B14="","",ROUNDDOWN(R14*설정!$B$13,-1))</f>
        <v/>
      </c>
      <c r="AA14" s="18" t="str">
        <f aca="false">IF(B14="","",IF(R14&lt;770000,0,ROUNDDOWN(INDEX(간이세액표!$C$4:$M$650,MATCH(R14,간이세액표!$A$4:$A$650,1),MIN(MAX(T14,1),11))+IF(R14&lt;=10000000,0,IF(R14&lt;=14000000,(R14-10000000)*0.98*0.35+25000,IF(R14&lt;=28000000,1397000+(R14-14000000)*0.98*0.38,IF(R14&lt;=30000000,6610600+(R14-28000000)*0.98*0.4,IF(R14&lt;=45000000,7394600+(R14-30000000)*0.4,IF(R14&lt;=87000000,13394600+(R14-45000000)*0.42,31034600+(R14-87000000)*0.45)))))),-1)))</f>
        <v/>
      </c>
      <c r="AB14" s="18" t="str">
        <f aca="false">IF(B14="","",ROUNDDOWN(MAX(0,AA14-IF(N(U14)&lt;=0,0,IF(N(U14)=1,20830,45830+(N(U14)-2)*33330)))*IF(V14="",1,V14),-1))</f>
        <v/>
      </c>
      <c r="AC14" s="18" t="str">
        <f aca="false">IF(B14="","",ROUNDDOWN(AB14*설정!$B$18,-1))</f>
        <v/>
      </c>
      <c r="AD14" s="17"/>
      <c r="AE14" s="18" t="str">
        <f aca="false">IF(B14="","",SUM(W14:AC14)-AA14+N(AD14))</f>
        <v/>
      </c>
      <c r="AF14" s="18" t="str">
        <f aca="false">IF(B14="","",Q14-AE14)</f>
        <v/>
      </c>
      <c r="AG14" s="18" t="str">
        <f aca="false">IF(B14="","",W14)</f>
        <v/>
      </c>
      <c r="AH14" s="18" t="str">
        <f aca="false">IF(B14="","",X14)</f>
        <v/>
      </c>
      <c r="AI14" s="18" t="str">
        <f aca="false">IF(B14="","",Y14)</f>
        <v/>
      </c>
      <c r="AJ14" s="18" t="str">
        <f aca="false">IF(B14="","",ROUNDDOWN(R14*설정!$B$13,-1)+ROUNDDOWN(R14*설정!$B$14,-1))</f>
        <v/>
      </c>
      <c r="AK14" s="18" t="str">
        <f aca="false">IF(B14="","",ROUNDDOWN(R14*설정!$B$15,-1))</f>
        <v/>
      </c>
      <c r="AL14" s="18" t="str">
        <f aca="false">IF(B14="","",SUM(AG14:AK14))</f>
        <v/>
      </c>
      <c r="AM14" s="18" t="str">
        <f aca="false">IF(B14="","",Q14+AL14)</f>
        <v/>
      </c>
    </row>
    <row r="15" customFormat="false" ht="15" hidden="false" customHeight="false" outlineLevel="0" collapsed="false">
      <c r="A15" s="12" t="n">
        <v>11</v>
      </c>
      <c r="B15" s="14"/>
      <c r="C15" s="14"/>
      <c r="D15" s="14"/>
      <c r="E15" s="15"/>
      <c r="F15" s="16"/>
      <c r="G15" s="16"/>
      <c r="H15" s="16"/>
      <c r="I15" s="16"/>
      <c r="J15" s="17"/>
      <c r="K15" s="17"/>
      <c r="L15" s="17"/>
      <c r="M15" s="17"/>
      <c r="N15" s="17"/>
      <c r="O15" s="17"/>
      <c r="P15" s="17"/>
      <c r="Q15" s="18" t="str">
        <f aca="false">IF(B15="","",SUM(J15:P15))</f>
        <v/>
      </c>
      <c r="R15" s="18" t="str">
        <f aca="false">IF(B15="","",MAX(0,Q15-MIN(N(N15),설정!$B$16)-MIN(N(O15),설정!$B$17)-N(P15)))</f>
        <v/>
      </c>
      <c r="S15" s="17"/>
      <c r="T15" s="15"/>
      <c r="U15" s="15"/>
      <c r="V15" s="19"/>
      <c r="W15" s="18" t="str">
        <f aca="false">IF(B15="","",IF(IF(S15="",R15,S15)&lt;=0,0,ROUNDDOWN(MIN(MAX(ROUNDDOWN(IF(S15="",R15,S15),-3),설정!$B$7),설정!$B$8)*설정!$B$6,-1)))</f>
        <v/>
      </c>
      <c r="X15" s="18" t="str">
        <f aca="false">IF(B15="","",IF(IF(S15="",R15,S15)&lt;=0,0,MIN(MAX(ROUNDDOWN(IF(S15="",R15,S15)*설정!$B$9,-1),설정!$B$11),설정!$B$10)))</f>
        <v/>
      </c>
      <c r="Y15" s="18" t="str">
        <f aca="false">IF(B15="","",ROUNDDOWN(X15*설정!$B$12,-1))</f>
        <v/>
      </c>
      <c r="Z15" s="18" t="str">
        <f aca="false">IF(B15="","",ROUNDDOWN(R15*설정!$B$13,-1))</f>
        <v/>
      </c>
      <c r="AA15" s="18" t="str">
        <f aca="false">IF(B15="","",IF(R15&lt;770000,0,ROUNDDOWN(INDEX(간이세액표!$C$4:$M$650,MATCH(R15,간이세액표!$A$4:$A$650,1),MIN(MAX(T15,1),11))+IF(R15&lt;=10000000,0,IF(R15&lt;=14000000,(R15-10000000)*0.98*0.35+25000,IF(R15&lt;=28000000,1397000+(R15-14000000)*0.98*0.38,IF(R15&lt;=30000000,6610600+(R15-28000000)*0.98*0.4,IF(R15&lt;=45000000,7394600+(R15-30000000)*0.4,IF(R15&lt;=87000000,13394600+(R15-45000000)*0.42,31034600+(R15-87000000)*0.45)))))),-1)))</f>
        <v/>
      </c>
      <c r="AB15" s="18" t="str">
        <f aca="false">IF(B15="","",ROUNDDOWN(MAX(0,AA15-IF(N(U15)&lt;=0,0,IF(N(U15)=1,20830,45830+(N(U15)-2)*33330)))*IF(V15="",1,V15),-1))</f>
        <v/>
      </c>
      <c r="AC15" s="18" t="str">
        <f aca="false">IF(B15="","",ROUNDDOWN(AB15*설정!$B$18,-1))</f>
        <v/>
      </c>
      <c r="AD15" s="17"/>
      <c r="AE15" s="18" t="str">
        <f aca="false">IF(B15="","",SUM(W15:AC15)-AA15+N(AD15))</f>
        <v/>
      </c>
      <c r="AF15" s="18" t="str">
        <f aca="false">IF(B15="","",Q15-AE15)</f>
        <v/>
      </c>
      <c r="AG15" s="18" t="str">
        <f aca="false">IF(B15="","",W15)</f>
        <v/>
      </c>
      <c r="AH15" s="18" t="str">
        <f aca="false">IF(B15="","",X15)</f>
        <v/>
      </c>
      <c r="AI15" s="18" t="str">
        <f aca="false">IF(B15="","",Y15)</f>
        <v/>
      </c>
      <c r="AJ15" s="18" t="str">
        <f aca="false">IF(B15="","",ROUNDDOWN(R15*설정!$B$13,-1)+ROUNDDOWN(R15*설정!$B$14,-1))</f>
        <v/>
      </c>
      <c r="AK15" s="18" t="str">
        <f aca="false">IF(B15="","",ROUNDDOWN(R15*설정!$B$15,-1))</f>
        <v/>
      </c>
      <c r="AL15" s="18" t="str">
        <f aca="false">IF(B15="","",SUM(AG15:AK15))</f>
        <v/>
      </c>
      <c r="AM15" s="18" t="str">
        <f aca="false">IF(B15="","",Q15+AL15)</f>
        <v/>
      </c>
    </row>
    <row r="16" customFormat="false" ht="15" hidden="false" customHeight="false" outlineLevel="0" collapsed="false">
      <c r="A16" s="12" t="n">
        <v>12</v>
      </c>
      <c r="B16" s="14"/>
      <c r="C16" s="14"/>
      <c r="D16" s="14"/>
      <c r="E16" s="15"/>
      <c r="F16" s="16"/>
      <c r="G16" s="16"/>
      <c r="H16" s="16"/>
      <c r="I16" s="16"/>
      <c r="J16" s="17"/>
      <c r="K16" s="17"/>
      <c r="L16" s="17"/>
      <c r="M16" s="17"/>
      <c r="N16" s="17"/>
      <c r="O16" s="17"/>
      <c r="P16" s="17"/>
      <c r="Q16" s="18" t="str">
        <f aca="false">IF(B16="","",SUM(J16:P16))</f>
        <v/>
      </c>
      <c r="R16" s="18" t="str">
        <f aca="false">IF(B16="","",MAX(0,Q16-MIN(N(N16),설정!$B$16)-MIN(N(O16),설정!$B$17)-N(P16)))</f>
        <v/>
      </c>
      <c r="S16" s="17"/>
      <c r="T16" s="15"/>
      <c r="U16" s="15"/>
      <c r="V16" s="19"/>
      <c r="W16" s="18" t="str">
        <f aca="false">IF(B16="","",IF(IF(S16="",R16,S16)&lt;=0,0,ROUNDDOWN(MIN(MAX(ROUNDDOWN(IF(S16="",R16,S16),-3),설정!$B$7),설정!$B$8)*설정!$B$6,-1)))</f>
        <v/>
      </c>
      <c r="X16" s="18" t="str">
        <f aca="false">IF(B16="","",IF(IF(S16="",R16,S16)&lt;=0,0,MIN(MAX(ROUNDDOWN(IF(S16="",R16,S16)*설정!$B$9,-1),설정!$B$11),설정!$B$10)))</f>
        <v/>
      </c>
      <c r="Y16" s="18" t="str">
        <f aca="false">IF(B16="","",ROUNDDOWN(X16*설정!$B$12,-1))</f>
        <v/>
      </c>
      <c r="Z16" s="18" t="str">
        <f aca="false">IF(B16="","",ROUNDDOWN(R16*설정!$B$13,-1))</f>
        <v/>
      </c>
      <c r="AA16" s="18" t="str">
        <f aca="false">IF(B16="","",IF(R16&lt;770000,0,ROUNDDOWN(INDEX(간이세액표!$C$4:$M$650,MATCH(R16,간이세액표!$A$4:$A$650,1),MIN(MAX(T16,1),11))+IF(R16&lt;=10000000,0,IF(R16&lt;=14000000,(R16-10000000)*0.98*0.35+25000,IF(R16&lt;=28000000,1397000+(R16-14000000)*0.98*0.38,IF(R16&lt;=30000000,6610600+(R16-28000000)*0.98*0.4,IF(R16&lt;=45000000,7394600+(R16-30000000)*0.4,IF(R16&lt;=87000000,13394600+(R16-45000000)*0.42,31034600+(R16-87000000)*0.45)))))),-1)))</f>
        <v/>
      </c>
      <c r="AB16" s="18" t="str">
        <f aca="false">IF(B16="","",ROUNDDOWN(MAX(0,AA16-IF(N(U16)&lt;=0,0,IF(N(U16)=1,20830,45830+(N(U16)-2)*33330)))*IF(V16="",1,V16),-1))</f>
        <v/>
      </c>
      <c r="AC16" s="18" t="str">
        <f aca="false">IF(B16="","",ROUNDDOWN(AB16*설정!$B$18,-1))</f>
        <v/>
      </c>
      <c r="AD16" s="17"/>
      <c r="AE16" s="18" t="str">
        <f aca="false">IF(B16="","",SUM(W16:AC16)-AA16+N(AD16))</f>
        <v/>
      </c>
      <c r="AF16" s="18" t="str">
        <f aca="false">IF(B16="","",Q16-AE16)</f>
        <v/>
      </c>
      <c r="AG16" s="18" t="str">
        <f aca="false">IF(B16="","",W16)</f>
        <v/>
      </c>
      <c r="AH16" s="18" t="str">
        <f aca="false">IF(B16="","",X16)</f>
        <v/>
      </c>
      <c r="AI16" s="18" t="str">
        <f aca="false">IF(B16="","",Y16)</f>
        <v/>
      </c>
      <c r="AJ16" s="18" t="str">
        <f aca="false">IF(B16="","",ROUNDDOWN(R16*설정!$B$13,-1)+ROUNDDOWN(R16*설정!$B$14,-1))</f>
        <v/>
      </c>
      <c r="AK16" s="18" t="str">
        <f aca="false">IF(B16="","",ROUNDDOWN(R16*설정!$B$15,-1))</f>
        <v/>
      </c>
      <c r="AL16" s="18" t="str">
        <f aca="false">IF(B16="","",SUM(AG16:AK16))</f>
        <v/>
      </c>
      <c r="AM16" s="18" t="str">
        <f aca="false">IF(B16="","",Q16+AL16)</f>
        <v/>
      </c>
    </row>
    <row r="17" customFormat="false" ht="15" hidden="false" customHeight="false" outlineLevel="0" collapsed="false">
      <c r="A17" s="12" t="n">
        <v>13</v>
      </c>
      <c r="B17" s="14"/>
      <c r="C17" s="14"/>
      <c r="D17" s="14"/>
      <c r="E17" s="15"/>
      <c r="F17" s="16"/>
      <c r="G17" s="16"/>
      <c r="H17" s="16"/>
      <c r="I17" s="16"/>
      <c r="J17" s="17"/>
      <c r="K17" s="17"/>
      <c r="L17" s="17"/>
      <c r="M17" s="17"/>
      <c r="N17" s="17"/>
      <c r="O17" s="17"/>
      <c r="P17" s="17"/>
      <c r="Q17" s="18" t="str">
        <f aca="false">IF(B17="","",SUM(J17:P17))</f>
        <v/>
      </c>
      <c r="R17" s="18" t="str">
        <f aca="false">IF(B17="","",MAX(0,Q17-MIN(N(N17),설정!$B$16)-MIN(N(O17),설정!$B$17)-N(P17)))</f>
        <v/>
      </c>
      <c r="S17" s="17"/>
      <c r="T17" s="15"/>
      <c r="U17" s="15"/>
      <c r="V17" s="19"/>
      <c r="W17" s="18" t="str">
        <f aca="false">IF(B17="","",IF(IF(S17="",R17,S17)&lt;=0,0,ROUNDDOWN(MIN(MAX(ROUNDDOWN(IF(S17="",R17,S17),-3),설정!$B$7),설정!$B$8)*설정!$B$6,-1)))</f>
        <v/>
      </c>
      <c r="X17" s="18" t="str">
        <f aca="false">IF(B17="","",IF(IF(S17="",R17,S17)&lt;=0,0,MIN(MAX(ROUNDDOWN(IF(S17="",R17,S17)*설정!$B$9,-1),설정!$B$11),설정!$B$10)))</f>
        <v/>
      </c>
      <c r="Y17" s="18" t="str">
        <f aca="false">IF(B17="","",ROUNDDOWN(X17*설정!$B$12,-1))</f>
        <v/>
      </c>
      <c r="Z17" s="18" t="str">
        <f aca="false">IF(B17="","",ROUNDDOWN(R17*설정!$B$13,-1))</f>
        <v/>
      </c>
      <c r="AA17" s="18" t="str">
        <f aca="false">IF(B17="","",IF(R17&lt;770000,0,ROUNDDOWN(INDEX(간이세액표!$C$4:$M$650,MATCH(R17,간이세액표!$A$4:$A$650,1),MIN(MAX(T17,1),11))+IF(R17&lt;=10000000,0,IF(R17&lt;=14000000,(R17-10000000)*0.98*0.35+25000,IF(R17&lt;=28000000,1397000+(R17-14000000)*0.98*0.38,IF(R17&lt;=30000000,6610600+(R17-28000000)*0.98*0.4,IF(R17&lt;=45000000,7394600+(R17-30000000)*0.4,IF(R17&lt;=87000000,13394600+(R17-45000000)*0.42,31034600+(R17-87000000)*0.45)))))),-1)))</f>
        <v/>
      </c>
      <c r="AB17" s="18" t="str">
        <f aca="false">IF(B17="","",ROUNDDOWN(MAX(0,AA17-IF(N(U17)&lt;=0,0,IF(N(U17)=1,20830,45830+(N(U17)-2)*33330)))*IF(V17="",1,V17),-1))</f>
        <v/>
      </c>
      <c r="AC17" s="18" t="str">
        <f aca="false">IF(B17="","",ROUNDDOWN(AB17*설정!$B$18,-1))</f>
        <v/>
      </c>
      <c r="AD17" s="17"/>
      <c r="AE17" s="18" t="str">
        <f aca="false">IF(B17="","",SUM(W17:AC17)-AA17+N(AD17))</f>
        <v/>
      </c>
      <c r="AF17" s="18" t="str">
        <f aca="false">IF(B17="","",Q17-AE17)</f>
        <v/>
      </c>
      <c r="AG17" s="18" t="str">
        <f aca="false">IF(B17="","",W17)</f>
        <v/>
      </c>
      <c r="AH17" s="18" t="str">
        <f aca="false">IF(B17="","",X17)</f>
        <v/>
      </c>
      <c r="AI17" s="18" t="str">
        <f aca="false">IF(B17="","",Y17)</f>
        <v/>
      </c>
      <c r="AJ17" s="18" t="str">
        <f aca="false">IF(B17="","",ROUNDDOWN(R17*설정!$B$13,-1)+ROUNDDOWN(R17*설정!$B$14,-1))</f>
        <v/>
      </c>
      <c r="AK17" s="18" t="str">
        <f aca="false">IF(B17="","",ROUNDDOWN(R17*설정!$B$15,-1))</f>
        <v/>
      </c>
      <c r="AL17" s="18" t="str">
        <f aca="false">IF(B17="","",SUM(AG17:AK17))</f>
        <v/>
      </c>
      <c r="AM17" s="18" t="str">
        <f aca="false">IF(B17="","",Q17+AL17)</f>
        <v/>
      </c>
    </row>
    <row r="18" customFormat="false" ht="15" hidden="false" customHeight="false" outlineLevel="0" collapsed="false">
      <c r="A18" s="12" t="n">
        <v>14</v>
      </c>
      <c r="B18" s="14"/>
      <c r="C18" s="14"/>
      <c r="D18" s="14"/>
      <c r="E18" s="15"/>
      <c r="F18" s="16"/>
      <c r="G18" s="16"/>
      <c r="H18" s="16"/>
      <c r="I18" s="16"/>
      <c r="J18" s="17"/>
      <c r="K18" s="17"/>
      <c r="L18" s="17"/>
      <c r="M18" s="17"/>
      <c r="N18" s="17"/>
      <c r="O18" s="17"/>
      <c r="P18" s="17"/>
      <c r="Q18" s="18" t="str">
        <f aca="false">IF(B18="","",SUM(J18:P18))</f>
        <v/>
      </c>
      <c r="R18" s="18" t="str">
        <f aca="false">IF(B18="","",MAX(0,Q18-MIN(N(N18),설정!$B$16)-MIN(N(O18),설정!$B$17)-N(P18)))</f>
        <v/>
      </c>
      <c r="S18" s="17"/>
      <c r="T18" s="15"/>
      <c r="U18" s="15"/>
      <c r="V18" s="19"/>
      <c r="W18" s="18" t="str">
        <f aca="false">IF(B18="","",IF(IF(S18="",R18,S18)&lt;=0,0,ROUNDDOWN(MIN(MAX(ROUNDDOWN(IF(S18="",R18,S18),-3),설정!$B$7),설정!$B$8)*설정!$B$6,-1)))</f>
        <v/>
      </c>
      <c r="X18" s="18" t="str">
        <f aca="false">IF(B18="","",IF(IF(S18="",R18,S18)&lt;=0,0,MIN(MAX(ROUNDDOWN(IF(S18="",R18,S18)*설정!$B$9,-1),설정!$B$11),설정!$B$10)))</f>
        <v/>
      </c>
      <c r="Y18" s="18" t="str">
        <f aca="false">IF(B18="","",ROUNDDOWN(X18*설정!$B$12,-1))</f>
        <v/>
      </c>
      <c r="Z18" s="18" t="str">
        <f aca="false">IF(B18="","",ROUNDDOWN(R18*설정!$B$13,-1))</f>
        <v/>
      </c>
      <c r="AA18" s="18" t="str">
        <f aca="false">IF(B18="","",IF(R18&lt;770000,0,ROUNDDOWN(INDEX(간이세액표!$C$4:$M$650,MATCH(R18,간이세액표!$A$4:$A$650,1),MIN(MAX(T18,1),11))+IF(R18&lt;=10000000,0,IF(R18&lt;=14000000,(R18-10000000)*0.98*0.35+25000,IF(R18&lt;=28000000,1397000+(R18-14000000)*0.98*0.38,IF(R18&lt;=30000000,6610600+(R18-28000000)*0.98*0.4,IF(R18&lt;=45000000,7394600+(R18-30000000)*0.4,IF(R18&lt;=87000000,13394600+(R18-45000000)*0.42,31034600+(R18-87000000)*0.45)))))),-1)))</f>
        <v/>
      </c>
      <c r="AB18" s="18" t="str">
        <f aca="false">IF(B18="","",ROUNDDOWN(MAX(0,AA18-IF(N(U18)&lt;=0,0,IF(N(U18)=1,20830,45830+(N(U18)-2)*33330)))*IF(V18="",1,V18),-1))</f>
        <v/>
      </c>
      <c r="AC18" s="18" t="str">
        <f aca="false">IF(B18="","",ROUNDDOWN(AB18*설정!$B$18,-1))</f>
        <v/>
      </c>
      <c r="AD18" s="17"/>
      <c r="AE18" s="18" t="str">
        <f aca="false">IF(B18="","",SUM(W18:AC18)-AA18+N(AD18))</f>
        <v/>
      </c>
      <c r="AF18" s="18" t="str">
        <f aca="false">IF(B18="","",Q18-AE18)</f>
        <v/>
      </c>
      <c r="AG18" s="18" t="str">
        <f aca="false">IF(B18="","",W18)</f>
        <v/>
      </c>
      <c r="AH18" s="18" t="str">
        <f aca="false">IF(B18="","",X18)</f>
        <v/>
      </c>
      <c r="AI18" s="18" t="str">
        <f aca="false">IF(B18="","",Y18)</f>
        <v/>
      </c>
      <c r="AJ18" s="18" t="str">
        <f aca="false">IF(B18="","",ROUNDDOWN(R18*설정!$B$13,-1)+ROUNDDOWN(R18*설정!$B$14,-1))</f>
        <v/>
      </c>
      <c r="AK18" s="18" t="str">
        <f aca="false">IF(B18="","",ROUNDDOWN(R18*설정!$B$15,-1))</f>
        <v/>
      </c>
      <c r="AL18" s="18" t="str">
        <f aca="false">IF(B18="","",SUM(AG18:AK18))</f>
        <v/>
      </c>
      <c r="AM18" s="18" t="str">
        <f aca="false">IF(B18="","",Q18+AL18)</f>
        <v/>
      </c>
    </row>
    <row r="19" customFormat="false" ht="15" hidden="false" customHeight="false" outlineLevel="0" collapsed="false">
      <c r="A19" s="12" t="n">
        <v>15</v>
      </c>
      <c r="B19" s="14"/>
      <c r="C19" s="14"/>
      <c r="D19" s="14"/>
      <c r="E19" s="15"/>
      <c r="F19" s="16"/>
      <c r="G19" s="16"/>
      <c r="H19" s="16"/>
      <c r="I19" s="16"/>
      <c r="J19" s="17"/>
      <c r="K19" s="17"/>
      <c r="L19" s="17"/>
      <c r="M19" s="17"/>
      <c r="N19" s="17"/>
      <c r="O19" s="17"/>
      <c r="P19" s="17"/>
      <c r="Q19" s="18" t="str">
        <f aca="false">IF(B19="","",SUM(J19:P19))</f>
        <v/>
      </c>
      <c r="R19" s="18" t="str">
        <f aca="false">IF(B19="","",MAX(0,Q19-MIN(N(N19),설정!$B$16)-MIN(N(O19),설정!$B$17)-N(P19)))</f>
        <v/>
      </c>
      <c r="S19" s="17"/>
      <c r="T19" s="15"/>
      <c r="U19" s="15"/>
      <c r="V19" s="19"/>
      <c r="W19" s="18" t="str">
        <f aca="false">IF(B19="","",IF(IF(S19="",R19,S19)&lt;=0,0,ROUNDDOWN(MIN(MAX(ROUNDDOWN(IF(S19="",R19,S19),-3),설정!$B$7),설정!$B$8)*설정!$B$6,-1)))</f>
        <v/>
      </c>
      <c r="X19" s="18" t="str">
        <f aca="false">IF(B19="","",IF(IF(S19="",R19,S19)&lt;=0,0,MIN(MAX(ROUNDDOWN(IF(S19="",R19,S19)*설정!$B$9,-1),설정!$B$11),설정!$B$10)))</f>
        <v/>
      </c>
      <c r="Y19" s="18" t="str">
        <f aca="false">IF(B19="","",ROUNDDOWN(X19*설정!$B$12,-1))</f>
        <v/>
      </c>
      <c r="Z19" s="18" t="str">
        <f aca="false">IF(B19="","",ROUNDDOWN(R19*설정!$B$13,-1))</f>
        <v/>
      </c>
      <c r="AA19" s="18" t="str">
        <f aca="false">IF(B19="","",IF(R19&lt;770000,0,ROUNDDOWN(INDEX(간이세액표!$C$4:$M$650,MATCH(R19,간이세액표!$A$4:$A$650,1),MIN(MAX(T19,1),11))+IF(R19&lt;=10000000,0,IF(R19&lt;=14000000,(R19-10000000)*0.98*0.35+25000,IF(R19&lt;=28000000,1397000+(R19-14000000)*0.98*0.38,IF(R19&lt;=30000000,6610600+(R19-28000000)*0.98*0.4,IF(R19&lt;=45000000,7394600+(R19-30000000)*0.4,IF(R19&lt;=87000000,13394600+(R19-45000000)*0.42,31034600+(R19-87000000)*0.45)))))),-1)))</f>
        <v/>
      </c>
      <c r="AB19" s="18" t="str">
        <f aca="false">IF(B19="","",ROUNDDOWN(MAX(0,AA19-IF(N(U19)&lt;=0,0,IF(N(U19)=1,20830,45830+(N(U19)-2)*33330)))*IF(V19="",1,V19),-1))</f>
        <v/>
      </c>
      <c r="AC19" s="18" t="str">
        <f aca="false">IF(B19="","",ROUNDDOWN(AB19*설정!$B$18,-1))</f>
        <v/>
      </c>
      <c r="AD19" s="17"/>
      <c r="AE19" s="18" t="str">
        <f aca="false">IF(B19="","",SUM(W19:AC19)-AA19+N(AD19))</f>
        <v/>
      </c>
      <c r="AF19" s="18" t="str">
        <f aca="false">IF(B19="","",Q19-AE19)</f>
        <v/>
      </c>
      <c r="AG19" s="18" t="str">
        <f aca="false">IF(B19="","",W19)</f>
        <v/>
      </c>
      <c r="AH19" s="18" t="str">
        <f aca="false">IF(B19="","",X19)</f>
        <v/>
      </c>
      <c r="AI19" s="18" t="str">
        <f aca="false">IF(B19="","",Y19)</f>
        <v/>
      </c>
      <c r="AJ19" s="18" t="str">
        <f aca="false">IF(B19="","",ROUNDDOWN(R19*설정!$B$13,-1)+ROUNDDOWN(R19*설정!$B$14,-1))</f>
        <v/>
      </c>
      <c r="AK19" s="18" t="str">
        <f aca="false">IF(B19="","",ROUNDDOWN(R19*설정!$B$15,-1))</f>
        <v/>
      </c>
      <c r="AL19" s="18" t="str">
        <f aca="false">IF(B19="","",SUM(AG19:AK19))</f>
        <v/>
      </c>
      <c r="AM19" s="18" t="str">
        <f aca="false">IF(B19="","",Q19+AL19)</f>
        <v/>
      </c>
    </row>
    <row r="20" customFormat="false" ht="15" hidden="false" customHeight="false" outlineLevel="0" collapsed="false">
      <c r="A20" s="12" t="n">
        <v>16</v>
      </c>
      <c r="B20" s="14"/>
      <c r="C20" s="14"/>
      <c r="D20" s="14"/>
      <c r="E20" s="15"/>
      <c r="F20" s="16"/>
      <c r="G20" s="16"/>
      <c r="H20" s="16"/>
      <c r="I20" s="16"/>
      <c r="J20" s="17"/>
      <c r="K20" s="17"/>
      <c r="L20" s="17"/>
      <c r="M20" s="17"/>
      <c r="N20" s="17"/>
      <c r="O20" s="17"/>
      <c r="P20" s="17"/>
      <c r="Q20" s="18" t="str">
        <f aca="false">IF(B20="","",SUM(J20:P20))</f>
        <v/>
      </c>
      <c r="R20" s="18" t="str">
        <f aca="false">IF(B20="","",MAX(0,Q20-MIN(N(N20),설정!$B$16)-MIN(N(O20),설정!$B$17)-N(P20)))</f>
        <v/>
      </c>
      <c r="S20" s="17"/>
      <c r="T20" s="15"/>
      <c r="U20" s="15"/>
      <c r="V20" s="19"/>
      <c r="W20" s="18" t="str">
        <f aca="false">IF(B20="","",IF(IF(S20="",R20,S20)&lt;=0,0,ROUNDDOWN(MIN(MAX(ROUNDDOWN(IF(S20="",R20,S20),-3),설정!$B$7),설정!$B$8)*설정!$B$6,-1)))</f>
        <v/>
      </c>
      <c r="X20" s="18" t="str">
        <f aca="false">IF(B20="","",IF(IF(S20="",R20,S20)&lt;=0,0,MIN(MAX(ROUNDDOWN(IF(S20="",R20,S20)*설정!$B$9,-1),설정!$B$11),설정!$B$10)))</f>
        <v/>
      </c>
      <c r="Y20" s="18" t="str">
        <f aca="false">IF(B20="","",ROUNDDOWN(X20*설정!$B$12,-1))</f>
        <v/>
      </c>
      <c r="Z20" s="18" t="str">
        <f aca="false">IF(B20="","",ROUNDDOWN(R20*설정!$B$13,-1))</f>
        <v/>
      </c>
      <c r="AA20" s="18" t="str">
        <f aca="false">IF(B20="","",IF(R20&lt;770000,0,ROUNDDOWN(INDEX(간이세액표!$C$4:$M$650,MATCH(R20,간이세액표!$A$4:$A$650,1),MIN(MAX(T20,1),11))+IF(R20&lt;=10000000,0,IF(R20&lt;=14000000,(R20-10000000)*0.98*0.35+25000,IF(R20&lt;=28000000,1397000+(R20-14000000)*0.98*0.38,IF(R20&lt;=30000000,6610600+(R20-28000000)*0.98*0.4,IF(R20&lt;=45000000,7394600+(R20-30000000)*0.4,IF(R20&lt;=87000000,13394600+(R20-45000000)*0.42,31034600+(R20-87000000)*0.45)))))),-1)))</f>
        <v/>
      </c>
      <c r="AB20" s="18" t="str">
        <f aca="false">IF(B20="","",ROUNDDOWN(MAX(0,AA20-IF(N(U20)&lt;=0,0,IF(N(U20)=1,20830,45830+(N(U20)-2)*33330)))*IF(V20="",1,V20),-1))</f>
        <v/>
      </c>
      <c r="AC20" s="18" t="str">
        <f aca="false">IF(B20="","",ROUNDDOWN(AB20*설정!$B$18,-1))</f>
        <v/>
      </c>
      <c r="AD20" s="17"/>
      <c r="AE20" s="18" t="str">
        <f aca="false">IF(B20="","",SUM(W20:AC20)-AA20+N(AD20))</f>
        <v/>
      </c>
      <c r="AF20" s="18" t="str">
        <f aca="false">IF(B20="","",Q20-AE20)</f>
        <v/>
      </c>
      <c r="AG20" s="18" t="str">
        <f aca="false">IF(B20="","",W20)</f>
        <v/>
      </c>
      <c r="AH20" s="18" t="str">
        <f aca="false">IF(B20="","",X20)</f>
        <v/>
      </c>
      <c r="AI20" s="18" t="str">
        <f aca="false">IF(B20="","",Y20)</f>
        <v/>
      </c>
      <c r="AJ20" s="18" t="str">
        <f aca="false">IF(B20="","",ROUNDDOWN(R20*설정!$B$13,-1)+ROUNDDOWN(R20*설정!$B$14,-1))</f>
        <v/>
      </c>
      <c r="AK20" s="18" t="str">
        <f aca="false">IF(B20="","",ROUNDDOWN(R20*설정!$B$15,-1))</f>
        <v/>
      </c>
      <c r="AL20" s="18" t="str">
        <f aca="false">IF(B20="","",SUM(AG20:AK20))</f>
        <v/>
      </c>
      <c r="AM20" s="18" t="str">
        <f aca="false">IF(B20="","",Q20+AL20)</f>
        <v/>
      </c>
    </row>
    <row r="21" customFormat="false" ht="15" hidden="false" customHeight="false" outlineLevel="0" collapsed="false">
      <c r="A21" s="12" t="n">
        <v>17</v>
      </c>
      <c r="B21" s="14"/>
      <c r="C21" s="14"/>
      <c r="D21" s="14"/>
      <c r="E21" s="15"/>
      <c r="F21" s="16"/>
      <c r="G21" s="16"/>
      <c r="H21" s="16"/>
      <c r="I21" s="16"/>
      <c r="J21" s="17"/>
      <c r="K21" s="17"/>
      <c r="L21" s="17"/>
      <c r="M21" s="17"/>
      <c r="N21" s="17"/>
      <c r="O21" s="17"/>
      <c r="P21" s="17"/>
      <c r="Q21" s="18" t="str">
        <f aca="false">IF(B21="","",SUM(J21:P21))</f>
        <v/>
      </c>
      <c r="R21" s="18" t="str">
        <f aca="false">IF(B21="","",MAX(0,Q21-MIN(N(N21),설정!$B$16)-MIN(N(O21),설정!$B$17)-N(P21)))</f>
        <v/>
      </c>
      <c r="S21" s="17"/>
      <c r="T21" s="15"/>
      <c r="U21" s="15"/>
      <c r="V21" s="19"/>
      <c r="W21" s="18" t="str">
        <f aca="false">IF(B21="","",IF(IF(S21="",R21,S21)&lt;=0,0,ROUNDDOWN(MIN(MAX(ROUNDDOWN(IF(S21="",R21,S21),-3),설정!$B$7),설정!$B$8)*설정!$B$6,-1)))</f>
        <v/>
      </c>
      <c r="X21" s="18" t="str">
        <f aca="false">IF(B21="","",IF(IF(S21="",R21,S21)&lt;=0,0,MIN(MAX(ROUNDDOWN(IF(S21="",R21,S21)*설정!$B$9,-1),설정!$B$11),설정!$B$10)))</f>
        <v/>
      </c>
      <c r="Y21" s="18" t="str">
        <f aca="false">IF(B21="","",ROUNDDOWN(X21*설정!$B$12,-1))</f>
        <v/>
      </c>
      <c r="Z21" s="18" t="str">
        <f aca="false">IF(B21="","",ROUNDDOWN(R21*설정!$B$13,-1))</f>
        <v/>
      </c>
      <c r="AA21" s="18" t="str">
        <f aca="false">IF(B21="","",IF(R21&lt;770000,0,ROUNDDOWN(INDEX(간이세액표!$C$4:$M$650,MATCH(R21,간이세액표!$A$4:$A$650,1),MIN(MAX(T21,1),11))+IF(R21&lt;=10000000,0,IF(R21&lt;=14000000,(R21-10000000)*0.98*0.35+25000,IF(R21&lt;=28000000,1397000+(R21-14000000)*0.98*0.38,IF(R21&lt;=30000000,6610600+(R21-28000000)*0.98*0.4,IF(R21&lt;=45000000,7394600+(R21-30000000)*0.4,IF(R21&lt;=87000000,13394600+(R21-45000000)*0.42,31034600+(R21-87000000)*0.45)))))),-1)))</f>
        <v/>
      </c>
      <c r="AB21" s="18" t="str">
        <f aca="false">IF(B21="","",ROUNDDOWN(MAX(0,AA21-IF(N(U21)&lt;=0,0,IF(N(U21)=1,20830,45830+(N(U21)-2)*33330)))*IF(V21="",1,V21),-1))</f>
        <v/>
      </c>
      <c r="AC21" s="18" t="str">
        <f aca="false">IF(B21="","",ROUNDDOWN(AB21*설정!$B$18,-1))</f>
        <v/>
      </c>
      <c r="AD21" s="17"/>
      <c r="AE21" s="18" t="str">
        <f aca="false">IF(B21="","",SUM(W21:AC21)-AA21+N(AD21))</f>
        <v/>
      </c>
      <c r="AF21" s="18" t="str">
        <f aca="false">IF(B21="","",Q21-AE21)</f>
        <v/>
      </c>
      <c r="AG21" s="18" t="str">
        <f aca="false">IF(B21="","",W21)</f>
        <v/>
      </c>
      <c r="AH21" s="18" t="str">
        <f aca="false">IF(B21="","",X21)</f>
        <v/>
      </c>
      <c r="AI21" s="18" t="str">
        <f aca="false">IF(B21="","",Y21)</f>
        <v/>
      </c>
      <c r="AJ21" s="18" t="str">
        <f aca="false">IF(B21="","",ROUNDDOWN(R21*설정!$B$13,-1)+ROUNDDOWN(R21*설정!$B$14,-1))</f>
        <v/>
      </c>
      <c r="AK21" s="18" t="str">
        <f aca="false">IF(B21="","",ROUNDDOWN(R21*설정!$B$15,-1))</f>
        <v/>
      </c>
      <c r="AL21" s="18" t="str">
        <f aca="false">IF(B21="","",SUM(AG21:AK21))</f>
        <v/>
      </c>
      <c r="AM21" s="18" t="str">
        <f aca="false">IF(B21="","",Q21+AL21)</f>
        <v/>
      </c>
    </row>
    <row r="22" customFormat="false" ht="15" hidden="false" customHeight="false" outlineLevel="0" collapsed="false">
      <c r="A22" s="12" t="n">
        <v>18</v>
      </c>
      <c r="B22" s="14"/>
      <c r="C22" s="14"/>
      <c r="D22" s="14"/>
      <c r="E22" s="15"/>
      <c r="F22" s="16"/>
      <c r="G22" s="16"/>
      <c r="H22" s="16"/>
      <c r="I22" s="16"/>
      <c r="J22" s="17"/>
      <c r="K22" s="17"/>
      <c r="L22" s="17"/>
      <c r="M22" s="17"/>
      <c r="N22" s="17"/>
      <c r="O22" s="17"/>
      <c r="P22" s="17"/>
      <c r="Q22" s="18" t="str">
        <f aca="false">IF(B22="","",SUM(J22:P22))</f>
        <v/>
      </c>
      <c r="R22" s="18" t="str">
        <f aca="false">IF(B22="","",MAX(0,Q22-MIN(N(N22),설정!$B$16)-MIN(N(O22),설정!$B$17)-N(P22)))</f>
        <v/>
      </c>
      <c r="S22" s="17"/>
      <c r="T22" s="15"/>
      <c r="U22" s="15"/>
      <c r="V22" s="19"/>
      <c r="W22" s="18" t="str">
        <f aca="false">IF(B22="","",IF(IF(S22="",R22,S22)&lt;=0,0,ROUNDDOWN(MIN(MAX(ROUNDDOWN(IF(S22="",R22,S22),-3),설정!$B$7),설정!$B$8)*설정!$B$6,-1)))</f>
        <v/>
      </c>
      <c r="X22" s="18" t="str">
        <f aca="false">IF(B22="","",IF(IF(S22="",R22,S22)&lt;=0,0,MIN(MAX(ROUNDDOWN(IF(S22="",R22,S22)*설정!$B$9,-1),설정!$B$11),설정!$B$10)))</f>
        <v/>
      </c>
      <c r="Y22" s="18" t="str">
        <f aca="false">IF(B22="","",ROUNDDOWN(X22*설정!$B$12,-1))</f>
        <v/>
      </c>
      <c r="Z22" s="18" t="str">
        <f aca="false">IF(B22="","",ROUNDDOWN(R22*설정!$B$13,-1))</f>
        <v/>
      </c>
      <c r="AA22" s="18" t="str">
        <f aca="false">IF(B22="","",IF(R22&lt;770000,0,ROUNDDOWN(INDEX(간이세액표!$C$4:$M$650,MATCH(R22,간이세액표!$A$4:$A$650,1),MIN(MAX(T22,1),11))+IF(R22&lt;=10000000,0,IF(R22&lt;=14000000,(R22-10000000)*0.98*0.35+25000,IF(R22&lt;=28000000,1397000+(R22-14000000)*0.98*0.38,IF(R22&lt;=30000000,6610600+(R22-28000000)*0.98*0.4,IF(R22&lt;=45000000,7394600+(R22-30000000)*0.4,IF(R22&lt;=87000000,13394600+(R22-45000000)*0.42,31034600+(R22-87000000)*0.45)))))),-1)))</f>
        <v/>
      </c>
      <c r="AB22" s="18" t="str">
        <f aca="false">IF(B22="","",ROUNDDOWN(MAX(0,AA22-IF(N(U22)&lt;=0,0,IF(N(U22)=1,20830,45830+(N(U22)-2)*33330)))*IF(V22="",1,V22),-1))</f>
        <v/>
      </c>
      <c r="AC22" s="18" t="str">
        <f aca="false">IF(B22="","",ROUNDDOWN(AB22*설정!$B$18,-1))</f>
        <v/>
      </c>
      <c r="AD22" s="17"/>
      <c r="AE22" s="18" t="str">
        <f aca="false">IF(B22="","",SUM(W22:AC22)-AA22+N(AD22))</f>
        <v/>
      </c>
      <c r="AF22" s="18" t="str">
        <f aca="false">IF(B22="","",Q22-AE22)</f>
        <v/>
      </c>
      <c r="AG22" s="18" t="str">
        <f aca="false">IF(B22="","",W22)</f>
        <v/>
      </c>
      <c r="AH22" s="18" t="str">
        <f aca="false">IF(B22="","",X22)</f>
        <v/>
      </c>
      <c r="AI22" s="18" t="str">
        <f aca="false">IF(B22="","",Y22)</f>
        <v/>
      </c>
      <c r="AJ22" s="18" t="str">
        <f aca="false">IF(B22="","",ROUNDDOWN(R22*설정!$B$13,-1)+ROUNDDOWN(R22*설정!$B$14,-1))</f>
        <v/>
      </c>
      <c r="AK22" s="18" t="str">
        <f aca="false">IF(B22="","",ROUNDDOWN(R22*설정!$B$15,-1))</f>
        <v/>
      </c>
      <c r="AL22" s="18" t="str">
        <f aca="false">IF(B22="","",SUM(AG22:AK22))</f>
        <v/>
      </c>
      <c r="AM22" s="18" t="str">
        <f aca="false">IF(B22="","",Q22+AL22)</f>
        <v/>
      </c>
    </row>
    <row r="23" customFormat="false" ht="15" hidden="false" customHeight="false" outlineLevel="0" collapsed="false">
      <c r="A23" s="12" t="n">
        <v>19</v>
      </c>
      <c r="B23" s="14"/>
      <c r="C23" s="14"/>
      <c r="D23" s="14"/>
      <c r="E23" s="15"/>
      <c r="F23" s="16"/>
      <c r="G23" s="16"/>
      <c r="H23" s="16"/>
      <c r="I23" s="16"/>
      <c r="J23" s="17"/>
      <c r="K23" s="17"/>
      <c r="L23" s="17"/>
      <c r="M23" s="17"/>
      <c r="N23" s="17"/>
      <c r="O23" s="17"/>
      <c r="P23" s="17"/>
      <c r="Q23" s="18" t="str">
        <f aca="false">IF(B23="","",SUM(J23:P23))</f>
        <v/>
      </c>
      <c r="R23" s="18" t="str">
        <f aca="false">IF(B23="","",MAX(0,Q23-MIN(N(N23),설정!$B$16)-MIN(N(O23),설정!$B$17)-N(P23)))</f>
        <v/>
      </c>
      <c r="S23" s="17"/>
      <c r="T23" s="15"/>
      <c r="U23" s="15"/>
      <c r="V23" s="19"/>
      <c r="W23" s="18" t="str">
        <f aca="false">IF(B23="","",IF(IF(S23="",R23,S23)&lt;=0,0,ROUNDDOWN(MIN(MAX(ROUNDDOWN(IF(S23="",R23,S23),-3),설정!$B$7),설정!$B$8)*설정!$B$6,-1)))</f>
        <v/>
      </c>
      <c r="X23" s="18" t="str">
        <f aca="false">IF(B23="","",IF(IF(S23="",R23,S23)&lt;=0,0,MIN(MAX(ROUNDDOWN(IF(S23="",R23,S23)*설정!$B$9,-1),설정!$B$11),설정!$B$10)))</f>
        <v/>
      </c>
      <c r="Y23" s="18" t="str">
        <f aca="false">IF(B23="","",ROUNDDOWN(X23*설정!$B$12,-1))</f>
        <v/>
      </c>
      <c r="Z23" s="18" t="str">
        <f aca="false">IF(B23="","",ROUNDDOWN(R23*설정!$B$13,-1))</f>
        <v/>
      </c>
      <c r="AA23" s="18" t="str">
        <f aca="false">IF(B23="","",IF(R23&lt;770000,0,ROUNDDOWN(INDEX(간이세액표!$C$4:$M$650,MATCH(R23,간이세액표!$A$4:$A$650,1),MIN(MAX(T23,1),11))+IF(R23&lt;=10000000,0,IF(R23&lt;=14000000,(R23-10000000)*0.98*0.35+25000,IF(R23&lt;=28000000,1397000+(R23-14000000)*0.98*0.38,IF(R23&lt;=30000000,6610600+(R23-28000000)*0.98*0.4,IF(R23&lt;=45000000,7394600+(R23-30000000)*0.4,IF(R23&lt;=87000000,13394600+(R23-45000000)*0.42,31034600+(R23-87000000)*0.45)))))),-1)))</f>
        <v/>
      </c>
      <c r="AB23" s="18" t="str">
        <f aca="false">IF(B23="","",ROUNDDOWN(MAX(0,AA23-IF(N(U23)&lt;=0,0,IF(N(U23)=1,20830,45830+(N(U23)-2)*33330)))*IF(V23="",1,V23),-1))</f>
        <v/>
      </c>
      <c r="AC23" s="18" t="str">
        <f aca="false">IF(B23="","",ROUNDDOWN(AB23*설정!$B$18,-1))</f>
        <v/>
      </c>
      <c r="AD23" s="17"/>
      <c r="AE23" s="18" t="str">
        <f aca="false">IF(B23="","",SUM(W23:AC23)-AA23+N(AD23))</f>
        <v/>
      </c>
      <c r="AF23" s="18" t="str">
        <f aca="false">IF(B23="","",Q23-AE23)</f>
        <v/>
      </c>
      <c r="AG23" s="18" t="str">
        <f aca="false">IF(B23="","",W23)</f>
        <v/>
      </c>
      <c r="AH23" s="18" t="str">
        <f aca="false">IF(B23="","",X23)</f>
        <v/>
      </c>
      <c r="AI23" s="18" t="str">
        <f aca="false">IF(B23="","",Y23)</f>
        <v/>
      </c>
      <c r="AJ23" s="18" t="str">
        <f aca="false">IF(B23="","",ROUNDDOWN(R23*설정!$B$13,-1)+ROUNDDOWN(R23*설정!$B$14,-1))</f>
        <v/>
      </c>
      <c r="AK23" s="18" t="str">
        <f aca="false">IF(B23="","",ROUNDDOWN(R23*설정!$B$15,-1))</f>
        <v/>
      </c>
      <c r="AL23" s="18" t="str">
        <f aca="false">IF(B23="","",SUM(AG23:AK23))</f>
        <v/>
      </c>
      <c r="AM23" s="18" t="str">
        <f aca="false">IF(B23="","",Q23+AL23)</f>
        <v/>
      </c>
    </row>
    <row r="24" customFormat="false" ht="15" hidden="false" customHeight="false" outlineLevel="0" collapsed="false">
      <c r="A24" s="12" t="n">
        <v>20</v>
      </c>
      <c r="B24" s="14"/>
      <c r="C24" s="14"/>
      <c r="D24" s="14"/>
      <c r="E24" s="15"/>
      <c r="F24" s="16"/>
      <c r="G24" s="16"/>
      <c r="H24" s="16"/>
      <c r="I24" s="16"/>
      <c r="J24" s="17"/>
      <c r="K24" s="17"/>
      <c r="L24" s="17"/>
      <c r="M24" s="17"/>
      <c r="N24" s="17"/>
      <c r="O24" s="17"/>
      <c r="P24" s="17"/>
      <c r="Q24" s="18" t="str">
        <f aca="false">IF(B24="","",SUM(J24:P24))</f>
        <v/>
      </c>
      <c r="R24" s="18" t="str">
        <f aca="false">IF(B24="","",MAX(0,Q24-MIN(N(N24),설정!$B$16)-MIN(N(O24),설정!$B$17)-N(P24)))</f>
        <v/>
      </c>
      <c r="S24" s="17"/>
      <c r="T24" s="15"/>
      <c r="U24" s="15"/>
      <c r="V24" s="19"/>
      <c r="W24" s="18" t="str">
        <f aca="false">IF(B24="","",IF(IF(S24="",R24,S24)&lt;=0,0,ROUNDDOWN(MIN(MAX(ROUNDDOWN(IF(S24="",R24,S24),-3),설정!$B$7),설정!$B$8)*설정!$B$6,-1)))</f>
        <v/>
      </c>
      <c r="X24" s="18" t="str">
        <f aca="false">IF(B24="","",IF(IF(S24="",R24,S24)&lt;=0,0,MIN(MAX(ROUNDDOWN(IF(S24="",R24,S24)*설정!$B$9,-1),설정!$B$11),설정!$B$10)))</f>
        <v/>
      </c>
      <c r="Y24" s="18" t="str">
        <f aca="false">IF(B24="","",ROUNDDOWN(X24*설정!$B$12,-1))</f>
        <v/>
      </c>
      <c r="Z24" s="18" t="str">
        <f aca="false">IF(B24="","",ROUNDDOWN(R24*설정!$B$13,-1))</f>
        <v/>
      </c>
      <c r="AA24" s="18" t="str">
        <f aca="false">IF(B24="","",IF(R24&lt;770000,0,ROUNDDOWN(INDEX(간이세액표!$C$4:$M$650,MATCH(R24,간이세액표!$A$4:$A$650,1),MIN(MAX(T24,1),11))+IF(R24&lt;=10000000,0,IF(R24&lt;=14000000,(R24-10000000)*0.98*0.35+25000,IF(R24&lt;=28000000,1397000+(R24-14000000)*0.98*0.38,IF(R24&lt;=30000000,6610600+(R24-28000000)*0.98*0.4,IF(R24&lt;=45000000,7394600+(R24-30000000)*0.4,IF(R24&lt;=87000000,13394600+(R24-45000000)*0.42,31034600+(R24-87000000)*0.45)))))),-1)))</f>
        <v/>
      </c>
      <c r="AB24" s="18" t="str">
        <f aca="false">IF(B24="","",ROUNDDOWN(MAX(0,AA24-IF(N(U24)&lt;=0,0,IF(N(U24)=1,20830,45830+(N(U24)-2)*33330)))*IF(V24="",1,V24),-1))</f>
        <v/>
      </c>
      <c r="AC24" s="18" t="str">
        <f aca="false">IF(B24="","",ROUNDDOWN(AB24*설정!$B$18,-1))</f>
        <v/>
      </c>
      <c r="AD24" s="17"/>
      <c r="AE24" s="18" t="str">
        <f aca="false">IF(B24="","",SUM(W24:AC24)-AA24+N(AD24))</f>
        <v/>
      </c>
      <c r="AF24" s="18" t="str">
        <f aca="false">IF(B24="","",Q24-AE24)</f>
        <v/>
      </c>
      <c r="AG24" s="18" t="str">
        <f aca="false">IF(B24="","",W24)</f>
        <v/>
      </c>
      <c r="AH24" s="18" t="str">
        <f aca="false">IF(B24="","",X24)</f>
        <v/>
      </c>
      <c r="AI24" s="18" t="str">
        <f aca="false">IF(B24="","",Y24)</f>
        <v/>
      </c>
      <c r="AJ24" s="18" t="str">
        <f aca="false">IF(B24="","",ROUNDDOWN(R24*설정!$B$13,-1)+ROUNDDOWN(R24*설정!$B$14,-1))</f>
        <v/>
      </c>
      <c r="AK24" s="18" t="str">
        <f aca="false">IF(B24="","",ROUNDDOWN(R24*설정!$B$15,-1))</f>
        <v/>
      </c>
      <c r="AL24" s="18" t="str">
        <f aca="false">IF(B24="","",SUM(AG24:AK24))</f>
        <v/>
      </c>
      <c r="AM24" s="18" t="str">
        <f aca="false">IF(B24="","",Q24+AL24)</f>
        <v/>
      </c>
    </row>
    <row r="25" customFormat="false" ht="15" hidden="false" customHeight="false" outlineLevel="0" collapsed="false">
      <c r="A25" s="12" t="n">
        <v>21</v>
      </c>
      <c r="B25" s="14"/>
      <c r="C25" s="14"/>
      <c r="D25" s="14"/>
      <c r="E25" s="15"/>
      <c r="F25" s="16"/>
      <c r="G25" s="16"/>
      <c r="H25" s="16"/>
      <c r="I25" s="16"/>
      <c r="J25" s="17"/>
      <c r="K25" s="17"/>
      <c r="L25" s="17"/>
      <c r="M25" s="17"/>
      <c r="N25" s="17"/>
      <c r="O25" s="17"/>
      <c r="P25" s="17"/>
      <c r="Q25" s="18" t="str">
        <f aca="false">IF(B25="","",SUM(J25:P25))</f>
        <v/>
      </c>
      <c r="R25" s="18" t="str">
        <f aca="false">IF(B25="","",MAX(0,Q25-MIN(N(N25),설정!$B$16)-MIN(N(O25),설정!$B$17)-N(P25)))</f>
        <v/>
      </c>
      <c r="S25" s="17"/>
      <c r="T25" s="15"/>
      <c r="U25" s="15"/>
      <c r="V25" s="19"/>
      <c r="W25" s="18" t="str">
        <f aca="false">IF(B25="","",IF(IF(S25="",R25,S25)&lt;=0,0,ROUNDDOWN(MIN(MAX(ROUNDDOWN(IF(S25="",R25,S25),-3),설정!$B$7),설정!$B$8)*설정!$B$6,-1)))</f>
        <v/>
      </c>
      <c r="X25" s="18" t="str">
        <f aca="false">IF(B25="","",IF(IF(S25="",R25,S25)&lt;=0,0,MIN(MAX(ROUNDDOWN(IF(S25="",R25,S25)*설정!$B$9,-1),설정!$B$11),설정!$B$10)))</f>
        <v/>
      </c>
      <c r="Y25" s="18" t="str">
        <f aca="false">IF(B25="","",ROUNDDOWN(X25*설정!$B$12,-1))</f>
        <v/>
      </c>
      <c r="Z25" s="18" t="str">
        <f aca="false">IF(B25="","",ROUNDDOWN(R25*설정!$B$13,-1))</f>
        <v/>
      </c>
      <c r="AA25" s="18" t="str">
        <f aca="false">IF(B25="","",IF(R25&lt;770000,0,ROUNDDOWN(INDEX(간이세액표!$C$4:$M$650,MATCH(R25,간이세액표!$A$4:$A$650,1),MIN(MAX(T25,1),11))+IF(R25&lt;=10000000,0,IF(R25&lt;=14000000,(R25-10000000)*0.98*0.35+25000,IF(R25&lt;=28000000,1397000+(R25-14000000)*0.98*0.38,IF(R25&lt;=30000000,6610600+(R25-28000000)*0.98*0.4,IF(R25&lt;=45000000,7394600+(R25-30000000)*0.4,IF(R25&lt;=87000000,13394600+(R25-45000000)*0.42,31034600+(R25-87000000)*0.45)))))),-1)))</f>
        <v/>
      </c>
      <c r="AB25" s="18" t="str">
        <f aca="false">IF(B25="","",ROUNDDOWN(MAX(0,AA25-IF(N(U25)&lt;=0,0,IF(N(U25)=1,20830,45830+(N(U25)-2)*33330)))*IF(V25="",1,V25),-1))</f>
        <v/>
      </c>
      <c r="AC25" s="18" t="str">
        <f aca="false">IF(B25="","",ROUNDDOWN(AB25*설정!$B$18,-1))</f>
        <v/>
      </c>
      <c r="AD25" s="17"/>
      <c r="AE25" s="18" t="str">
        <f aca="false">IF(B25="","",SUM(W25:AC25)-AA25+N(AD25))</f>
        <v/>
      </c>
      <c r="AF25" s="18" t="str">
        <f aca="false">IF(B25="","",Q25-AE25)</f>
        <v/>
      </c>
      <c r="AG25" s="18" t="str">
        <f aca="false">IF(B25="","",W25)</f>
        <v/>
      </c>
      <c r="AH25" s="18" t="str">
        <f aca="false">IF(B25="","",X25)</f>
        <v/>
      </c>
      <c r="AI25" s="18" t="str">
        <f aca="false">IF(B25="","",Y25)</f>
        <v/>
      </c>
      <c r="AJ25" s="18" t="str">
        <f aca="false">IF(B25="","",ROUNDDOWN(R25*설정!$B$13,-1)+ROUNDDOWN(R25*설정!$B$14,-1))</f>
        <v/>
      </c>
      <c r="AK25" s="18" t="str">
        <f aca="false">IF(B25="","",ROUNDDOWN(R25*설정!$B$15,-1))</f>
        <v/>
      </c>
      <c r="AL25" s="18" t="str">
        <f aca="false">IF(B25="","",SUM(AG25:AK25))</f>
        <v/>
      </c>
      <c r="AM25" s="18" t="str">
        <f aca="false">IF(B25="","",Q25+AL25)</f>
        <v/>
      </c>
    </row>
    <row r="26" customFormat="false" ht="15" hidden="false" customHeight="false" outlineLevel="0" collapsed="false">
      <c r="A26" s="12" t="n">
        <v>22</v>
      </c>
      <c r="B26" s="14"/>
      <c r="C26" s="14"/>
      <c r="D26" s="14"/>
      <c r="E26" s="15"/>
      <c r="F26" s="16"/>
      <c r="G26" s="16"/>
      <c r="H26" s="16"/>
      <c r="I26" s="16"/>
      <c r="J26" s="17"/>
      <c r="K26" s="17"/>
      <c r="L26" s="17"/>
      <c r="M26" s="17"/>
      <c r="N26" s="17"/>
      <c r="O26" s="17"/>
      <c r="P26" s="17"/>
      <c r="Q26" s="18" t="str">
        <f aca="false">IF(B26="","",SUM(J26:P26))</f>
        <v/>
      </c>
      <c r="R26" s="18" t="str">
        <f aca="false">IF(B26="","",MAX(0,Q26-MIN(N(N26),설정!$B$16)-MIN(N(O26),설정!$B$17)-N(P26)))</f>
        <v/>
      </c>
      <c r="S26" s="17"/>
      <c r="T26" s="15"/>
      <c r="U26" s="15"/>
      <c r="V26" s="19"/>
      <c r="W26" s="18" t="str">
        <f aca="false">IF(B26="","",IF(IF(S26="",R26,S26)&lt;=0,0,ROUNDDOWN(MIN(MAX(ROUNDDOWN(IF(S26="",R26,S26),-3),설정!$B$7),설정!$B$8)*설정!$B$6,-1)))</f>
        <v/>
      </c>
      <c r="X26" s="18" t="str">
        <f aca="false">IF(B26="","",IF(IF(S26="",R26,S26)&lt;=0,0,MIN(MAX(ROUNDDOWN(IF(S26="",R26,S26)*설정!$B$9,-1),설정!$B$11),설정!$B$10)))</f>
        <v/>
      </c>
      <c r="Y26" s="18" t="str">
        <f aca="false">IF(B26="","",ROUNDDOWN(X26*설정!$B$12,-1))</f>
        <v/>
      </c>
      <c r="Z26" s="18" t="str">
        <f aca="false">IF(B26="","",ROUNDDOWN(R26*설정!$B$13,-1))</f>
        <v/>
      </c>
      <c r="AA26" s="18" t="str">
        <f aca="false">IF(B26="","",IF(R26&lt;770000,0,ROUNDDOWN(INDEX(간이세액표!$C$4:$M$650,MATCH(R26,간이세액표!$A$4:$A$650,1),MIN(MAX(T26,1),11))+IF(R26&lt;=10000000,0,IF(R26&lt;=14000000,(R26-10000000)*0.98*0.35+25000,IF(R26&lt;=28000000,1397000+(R26-14000000)*0.98*0.38,IF(R26&lt;=30000000,6610600+(R26-28000000)*0.98*0.4,IF(R26&lt;=45000000,7394600+(R26-30000000)*0.4,IF(R26&lt;=87000000,13394600+(R26-45000000)*0.42,31034600+(R26-87000000)*0.45)))))),-1)))</f>
        <v/>
      </c>
      <c r="AB26" s="18" t="str">
        <f aca="false">IF(B26="","",ROUNDDOWN(MAX(0,AA26-IF(N(U26)&lt;=0,0,IF(N(U26)=1,20830,45830+(N(U26)-2)*33330)))*IF(V26="",1,V26),-1))</f>
        <v/>
      </c>
      <c r="AC26" s="18" t="str">
        <f aca="false">IF(B26="","",ROUNDDOWN(AB26*설정!$B$18,-1))</f>
        <v/>
      </c>
      <c r="AD26" s="17"/>
      <c r="AE26" s="18" t="str">
        <f aca="false">IF(B26="","",SUM(W26:AC26)-AA26+N(AD26))</f>
        <v/>
      </c>
      <c r="AF26" s="18" t="str">
        <f aca="false">IF(B26="","",Q26-AE26)</f>
        <v/>
      </c>
      <c r="AG26" s="18" t="str">
        <f aca="false">IF(B26="","",W26)</f>
        <v/>
      </c>
      <c r="AH26" s="18" t="str">
        <f aca="false">IF(B26="","",X26)</f>
        <v/>
      </c>
      <c r="AI26" s="18" t="str">
        <f aca="false">IF(B26="","",Y26)</f>
        <v/>
      </c>
      <c r="AJ26" s="18" t="str">
        <f aca="false">IF(B26="","",ROUNDDOWN(R26*설정!$B$13,-1)+ROUNDDOWN(R26*설정!$B$14,-1))</f>
        <v/>
      </c>
      <c r="AK26" s="18" t="str">
        <f aca="false">IF(B26="","",ROUNDDOWN(R26*설정!$B$15,-1))</f>
        <v/>
      </c>
      <c r="AL26" s="18" t="str">
        <f aca="false">IF(B26="","",SUM(AG26:AK26))</f>
        <v/>
      </c>
      <c r="AM26" s="18" t="str">
        <f aca="false">IF(B26="","",Q26+AL26)</f>
        <v/>
      </c>
    </row>
    <row r="27" customFormat="false" ht="15" hidden="false" customHeight="false" outlineLevel="0" collapsed="false">
      <c r="A27" s="12" t="n">
        <v>23</v>
      </c>
      <c r="B27" s="14"/>
      <c r="C27" s="14"/>
      <c r="D27" s="14"/>
      <c r="E27" s="15"/>
      <c r="F27" s="16"/>
      <c r="G27" s="16"/>
      <c r="H27" s="16"/>
      <c r="I27" s="16"/>
      <c r="J27" s="17"/>
      <c r="K27" s="17"/>
      <c r="L27" s="17"/>
      <c r="M27" s="17"/>
      <c r="N27" s="17"/>
      <c r="O27" s="17"/>
      <c r="P27" s="17"/>
      <c r="Q27" s="18" t="str">
        <f aca="false">IF(B27="","",SUM(J27:P27))</f>
        <v/>
      </c>
      <c r="R27" s="18" t="str">
        <f aca="false">IF(B27="","",MAX(0,Q27-MIN(N(N27),설정!$B$16)-MIN(N(O27),설정!$B$17)-N(P27)))</f>
        <v/>
      </c>
      <c r="S27" s="17"/>
      <c r="T27" s="15"/>
      <c r="U27" s="15"/>
      <c r="V27" s="19"/>
      <c r="W27" s="18" t="str">
        <f aca="false">IF(B27="","",IF(IF(S27="",R27,S27)&lt;=0,0,ROUNDDOWN(MIN(MAX(ROUNDDOWN(IF(S27="",R27,S27),-3),설정!$B$7),설정!$B$8)*설정!$B$6,-1)))</f>
        <v/>
      </c>
      <c r="X27" s="18" t="str">
        <f aca="false">IF(B27="","",IF(IF(S27="",R27,S27)&lt;=0,0,MIN(MAX(ROUNDDOWN(IF(S27="",R27,S27)*설정!$B$9,-1),설정!$B$11),설정!$B$10)))</f>
        <v/>
      </c>
      <c r="Y27" s="18" t="str">
        <f aca="false">IF(B27="","",ROUNDDOWN(X27*설정!$B$12,-1))</f>
        <v/>
      </c>
      <c r="Z27" s="18" t="str">
        <f aca="false">IF(B27="","",ROUNDDOWN(R27*설정!$B$13,-1))</f>
        <v/>
      </c>
      <c r="AA27" s="18" t="str">
        <f aca="false">IF(B27="","",IF(R27&lt;770000,0,ROUNDDOWN(INDEX(간이세액표!$C$4:$M$650,MATCH(R27,간이세액표!$A$4:$A$650,1),MIN(MAX(T27,1),11))+IF(R27&lt;=10000000,0,IF(R27&lt;=14000000,(R27-10000000)*0.98*0.35+25000,IF(R27&lt;=28000000,1397000+(R27-14000000)*0.98*0.38,IF(R27&lt;=30000000,6610600+(R27-28000000)*0.98*0.4,IF(R27&lt;=45000000,7394600+(R27-30000000)*0.4,IF(R27&lt;=87000000,13394600+(R27-45000000)*0.42,31034600+(R27-87000000)*0.45)))))),-1)))</f>
        <v/>
      </c>
      <c r="AB27" s="18" t="str">
        <f aca="false">IF(B27="","",ROUNDDOWN(MAX(0,AA27-IF(N(U27)&lt;=0,0,IF(N(U27)=1,20830,45830+(N(U27)-2)*33330)))*IF(V27="",1,V27),-1))</f>
        <v/>
      </c>
      <c r="AC27" s="18" t="str">
        <f aca="false">IF(B27="","",ROUNDDOWN(AB27*설정!$B$18,-1))</f>
        <v/>
      </c>
      <c r="AD27" s="17"/>
      <c r="AE27" s="18" t="str">
        <f aca="false">IF(B27="","",SUM(W27:AC27)-AA27+N(AD27))</f>
        <v/>
      </c>
      <c r="AF27" s="18" t="str">
        <f aca="false">IF(B27="","",Q27-AE27)</f>
        <v/>
      </c>
      <c r="AG27" s="18" t="str">
        <f aca="false">IF(B27="","",W27)</f>
        <v/>
      </c>
      <c r="AH27" s="18" t="str">
        <f aca="false">IF(B27="","",X27)</f>
        <v/>
      </c>
      <c r="AI27" s="18" t="str">
        <f aca="false">IF(B27="","",Y27)</f>
        <v/>
      </c>
      <c r="AJ27" s="18" t="str">
        <f aca="false">IF(B27="","",ROUNDDOWN(R27*설정!$B$13,-1)+ROUNDDOWN(R27*설정!$B$14,-1))</f>
        <v/>
      </c>
      <c r="AK27" s="18" t="str">
        <f aca="false">IF(B27="","",ROUNDDOWN(R27*설정!$B$15,-1))</f>
        <v/>
      </c>
      <c r="AL27" s="18" t="str">
        <f aca="false">IF(B27="","",SUM(AG27:AK27))</f>
        <v/>
      </c>
      <c r="AM27" s="18" t="str">
        <f aca="false">IF(B27="","",Q27+AL27)</f>
        <v/>
      </c>
    </row>
    <row r="28" customFormat="false" ht="15" hidden="false" customHeight="false" outlineLevel="0" collapsed="false">
      <c r="A28" s="12" t="n">
        <v>24</v>
      </c>
      <c r="B28" s="14"/>
      <c r="C28" s="14"/>
      <c r="D28" s="14"/>
      <c r="E28" s="15"/>
      <c r="F28" s="16"/>
      <c r="G28" s="16"/>
      <c r="H28" s="16"/>
      <c r="I28" s="16"/>
      <c r="J28" s="17"/>
      <c r="K28" s="17"/>
      <c r="L28" s="17"/>
      <c r="M28" s="17"/>
      <c r="N28" s="17"/>
      <c r="O28" s="17"/>
      <c r="P28" s="17"/>
      <c r="Q28" s="18" t="str">
        <f aca="false">IF(B28="","",SUM(J28:P28))</f>
        <v/>
      </c>
      <c r="R28" s="18" t="str">
        <f aca="false">IF(B28="","",MAX(0,Q28-MIN(N(N28),설정!$B$16)-MIN(N(O28),설정!$B$17)-N(P28)))</f>
        <v/>
      </c>
      <c r="S28" s="17"/>
      <c r="T28" s="15"/>
      <c r="U28" s="15"/>
      <c r="V28" s="19"/>
      <c r="W28" s="18" t="str">
        <f aca="false">IF(B28="","",IF(IF(S28="",R28,S28)&lt;=0,0,ROUNDDOWN(MIN(MAX(ROUNDDOWN(IF(S28="",R28,S28),-3),설정!$B$7),설정!$B$8)*설정!$B$6,-1)))</f>
        <v/>
      </c>
      <c r="X28" s="18" t="str">
        <f aca="false">IF(B28="","",IF(IF(S28="",R28,S28)&lt;=0,0,MIN(MAX(ROUNDDOWN(IF(S28="",R28,S28)*설정!$B$9,-1),설정!$B$11),설정!$B$10)))</f>
        <v/>
      </c>
      <c r="Y28" s="18" t="str">
        <f aca="false">IF(B28="","",ROUNDDOWN(X28*설정!$B$12,-1))</f>
        <v/>
      </c>
      <c r="Z28" s="18" t="str">
        <f aca="false">IF(B28="","",ROUNDDOWN(R28*설정!$B$13,-1))</f>
        <v/>
      </c>
      <c r="AA28" s="18" t="str">
        <f aca="false">IF(B28="","",IF(R28&lt;770000,0,ROUNDDOWN(INDEX(간이세액표!$C$4:$M$650,MATCH(R28,간이세액표!$A$4:$A$650,1),MIN(MAX(T28,1),11))+IF(R28&lt;=10000000,0,IF(R28&lt;=14000000,(R28-10000000)*0.98*0.35+25000,IF(R28&lt;=28000000,1397000+(R28-14000000)*0.98*0.38,IF(R28&lt;=30000000,6610600+(R28-28000000)*0.98*0.4,IF(R28&lt;=45000000,7394600+(R28-30000000)*0.4,IF(R28&lt;=87000000,13394600+(R28-45000000)*0.42,31034600+(R28-87000000)*0.45)))))),-1)))</f>
        <v/>
      </c>
      <c r="AB28" s="18" t="str">
        <f aca="false">IF(B28="","",ROUNDDOWN(MAX(0,AA28-IF(N(U28)&lt;=0,0,IF(N(U28)=1,20830,45830+(N(U28)-2)*33330)))*IF(V28="",1,V28),-1))</f>
        <v/>
      </c>
      <c r="AC28" s="18" t="str">
        <f aca="false">IF(B28="","",ROUNDDOWN(AB28*설정!$B$18,-1))</f>
        <v/>
      </c>
      <c r="AD28" s="17"/>
      <c r="AE28" s="18" t="str">
        <f aca="false">IF(B28="","",SUM(W28:AC28)-AA28+N(AD28))</f>
        <v/>
      </c>
      <c r="AF28" s="18" t="str">
        <f aca="false">IF(B28="","",Q28-AE28)</f>
        <v/>
      </c>
      <c r="AG28" s="18" t="str">
        <f aca="false">IF(B28="","",W28)</f>
        <v/>
      </c>
      <c r="AH28" s="18" t="str">
        <f aca="false">IF(B28="","",X28)</f>
        <v/>
      </c>
      <c r="AI28" s="18" t="str">
        <f aca="false">IF(B28="","",Y28)</f>
        <v/>
      </c>
      <c r="AJ28" s="18" t="str">
        <f aca="false">IF(B28="","",ROUNDDOWN(R28*설정!$B$13,-1)+ROUNDDOWN(R28*설정!$B$14,-1))</f>
        <v/>
      </c>
      <c r="AK28" s="18" t="str">
        <f aca="false">IF(B28="","",ROUNDDOWN(R28*설정!$B$15,-1))</f>
        <v/>
      </c>
      <c r="AL28" s="18" t="str">
        <f aca="false">IF(B28="","",SUM(AG28:AK28))</f>
        <v/>
      </c>
      <c r="AM28" s="18" t="str">
        <f aca="false">IF(B28="","",Q28+AL28)</f>
        <v/>
      </c>
    </row>
    <row r="29" customFormat="false" ht="15" hidden="false" customHeight="false" outlineLevel="0" collapsed="false">
      <c r="A29" s="12" t="n">
        <v>25</v>
      </c>
      <c r="B29" s="14"/>
      <c r="C29" s="14"/>
      <c r="D29" s="14"/>
      <c r="E29" s="15"/>
      <c r="F29" s="16"/>
      <c r="G29" s="16"/>
      <c r="H29" s="16"/>
      <c r="I29" s="16"/>
      <c r="J29" s="17"/>
      <c r="K29" s="17"/>
      <c r="L29" s="17"/>
      <c r="M29" s="17"/>
      <c r="N29" s="17"/>
      <c r="O29" s="17"/>
      <c r="P29" s="17"/>
      <c r="Q29" s="18" t="str">
        <f aca="false">IF(B29="","",SUM(J29:P29))</f>
        <v/>
      </c>
      <c r="R29" s="18" t="str">
        <f aca="false">IF(B29="","",MAX(0,Q29-MIN(N(N29),설정!$B$16)-MIN(N(O29),설정!$B$17)-N(P29)))</f>
        <v/>
      </c>
      <c r="S29" s="17"/>
      <c r="T29" s="15"/>
      <c r="U29" s="15"/>
      <c r="V29" s="19"/>
      <c r="W29" s="18" t="str">
        <f aca="false">IF(B29="","",IF(IF(S29="",R29,S29)&lt;=0,0,ROUNDDOWN(MIN(MAX(ROUNDDOWN(IF(S29="",R29,S29),-3),설정!$B$7),설정!$B$8)*설정!$B$6,-1)))</f>
        <v/>
      </c>
      <c r="X29" s="18" t="str">
        <f aca="false">IF(B29="","",IF(IF(S29="",R29,S29)&lt;=0,0,MIN(MAX(ROUNDDOWN(IF(S29="",R29,S29)*설정!$B$9,-1),설정!$B$11),설정!$B$10)))</f>
        <v/>
      </c>
      <c r="Y29" s="18" t="str">
        <f aca="false">IF(B29="","",ROUNDDOWN(X29*설정!$B$12,-1))</f>
        <v/>
      </c>
      <c r="Z29" s="18" t="str">
        <f aca="false">IF(B29="","",ROUNDDOWN(R29*설정!$B$13,-1))</f>
        <v/>
      </c>
      <c r="AA29" s="18" t="str">
        <f aca="false">IF(B29="","",IF(R29&lt;770000,0,ROUNDDOWN(INDEX(간이세액표!$C$4:$M$650,MATCH(R29,간이세액표!$A$4:$A$650,1),MIN(MAX(T29,1),11))+IF(R29&lt;=10000000,0,IF(R29&lt;=14000000,(R29-10000000)*0.98*0.35+25000,IF(R29&lt;=28000000,1397000+(R29-14000000)*0.98*0.38,IF(R29&lt;=30000000,6610600+(R29-28000000)*0.98*0.4,IF(R29&lt;=45000000,7394600+(R29-30000000)*0.4,IF(R29&lt;=87000000,13394600+(R29-45000000)*0.42,31034600+(R29-87000000)*0.45)))))),-1)))</f>
        <v/>
      </c>
      <c r="AB29" s="18" t="str">
        <f aca="false">IF(B29="","",ROUNDDOWN(MAX(0,AA29-IF(N(U29)&lt;=0,0,IF(N(U29)=1,20830,45830+(N(U29)-2)*33330)))*IF(V29="",1,V29),-1))</f>
        <v/>
      </c>
      <c r="AC29" s="18" t="str">
        <f aca="false">IF(B29="","",ROUNDDOWN(AB29*설정!$B$18,-1))</f>
        <v/>
      </c>
      <c r="AD29" s="17"/>
      <c r="AE29" s="18" t="str">
        <f aca="false">IF(B29="","",SUM(W29:AC29)-AA29+N(AD29))</f>
        <v/>
      </c>
      <c r="AF29" s="18" t="str">
        <f aca="false">IF(B29="","",Q29-AE29)</f>
        <v/>
      </c>
      <c r="AG29" s="18" t="str">
        <f aca="false">IF(B29="","",W29)</f>
        <v/>
      </c>
      <c r="AH29" s="18" t="str">
        <f aca="false">IF(B29="","",X29)</f>
        <v/>
      </c>
      <c r="AI29" s="18" t="str">
        <f aca="false">IF(B29="","",Y29)</f>
        <v/>
      </c>
      <c r="AJ29" s="18" t="str">
        <f aca="false">IF(B29="","",ROUNDDOWN(R29*설정!$B$13,-1)+ROUNDDOWN(R29*설정!$B$14,-1))</f>
        <v/>
      </c>
      <c r="AK29" s="18" t="str">
        <f aca="false">IF(B29="","",ROUNDDOWN(R29*설정!$B$15,-1))</f>
        <v/>
      </c>
      <c r="AL29" s="18" t="str">
        <f aca="false">IF(B29="","",SUM(AG29:AK29))</f>
        <v/>
      </c>
      <c r="AM29" s="18" t="str">
        <f aca="false">IF(B29="","",Q29+AL29)</f>
        <v/>
      </c>
    </row>
    <row r="30" customFormat="false" ht="15" hidden="false" customHeight="false" outlineLevel="0" collapsed="false">
      <c r="A30" s="12" t="n">
        <v>26</v>
      </c>
      <c r="B30" s="14"/>
      <c r="C30" s="14"/>
      <c r="D30" s="14"/>
      <c r="E30" s="15"/>
      <c r="F30" s="16"/>
      <c r="G30" s="16"/>
      <c r="H30" s="16"/>
      <c r="I30" s="16"/>
      <c r="J30" s="17"/>
      <c r="K30" s="17"/>
      <c r="L30" s="17"/>
      <c r="M30" s="17"/>
      <c r="N30" s="17"/>
      <c r="O30" s="17"/>
      <c r="P30" s="17"/>
      <c r="Q30" s="18" t="str">
        <f aca="false">IF(B30="","",SUM(J30:P30))</f>
        <v/>
      </c>
      <c r="R30" s="18" t="str">
        <f aca="false">IF(B30="","",MAX(0,Q30-MIN(N(N30),설정!$B$16)-MIN(N(O30),설정!$B$17)-N(P30)))</f>
        <v/>
      </c>
      <c r="S30" s="17"/>
      <c r="T30" s="15"/>
      <c r="U30" s="15"/>
      <c r="V30" s="19"/>
      <c r="W30" s="18" t="str">
        <f aca="false">IF(B30="","",IF(IF(S30="",R30,S30)&lt;=0,0,ROUNDDOWN(MIN(MAX(ROUNDDOWN(IF(S30="",R30,S30),-3),설정!$B$7),설정!$B$8)*설정!$B$6,-1)))</f>
        <v/>
      </c>
      <c r="X30" s="18" t="str">
        <f aca="false">IF(B30="","",IF(IF(S30="",R30,S30)&lt;=0,0,MIN(MAX(ROUNDDOWN(IF(S30="",R30,S30)*설정!$B$9,-1),설정!$B$11),설정!$B$10)))</f>
        <v/>
      </c>
      <c r="Y30" s="18" t="str">
        <f aca="false">IF(B30="","",ROUNDDOWN(X30*설정!$B$12,-1))</f>
        <v/>
      </c>
      <c r="Z30" s="18" t="str">
        <f aca="false">IF(B30="","",ROUNDDOWN(R30*설정!$B$13,-1))</f>
        <v/>
      </c>
      <c r="AA30" s="18" t="str">
        <f aca="false">IF(B30="","",IF(R30&lt;770000,0,ROUNDDOWN(INDEX(간이세액표!$C$4:$M$650,MATCH(R30,간이세액표!$A$4:$A$650,1),MIN(MAX(T30,1),11))+IF(R30&lt;=10000000,0,IF(R30&lt;=14000000,(R30-10000000)*0.98*0.35+25000,IF(R30&lt;=28000000,1397000+(R30-14000000)*0.98*0.38,IF(R30&lt;=30000000,6610600+(R30-28000000)*0.98*0.4,IF(R30&lt;=45000000,7394600+(R30-30000000)*0.4,IF(R30&lt;=87000000,13394600+(R30-45000000)*0.42,31034600+(R30-87000000)*0.45)))))),-1)))</f>
        <v/>
      </c>
      <c r="AB30" s="18" t="str">
        <f aca="false">IF(B30="","",ROUNDDOWN(MAX(0,AA30-IF(N(U30)&lt;=0,0,IF(N(U30)=1,20830,45830+(N(U30)-2)*33330)))*IF(V30="",1,V30),-1))</f>
        <v/>
      </c>
      <c r="AC30" s="18" t="str">
        <f aca="false">IF(B30="","",ROUNDDOWN(AB30*설정!$B$18,-1))</f>
        <v/>
      </c>
      <c r="AD30" s="17"/>
      <c r="AE30" s="18" t="str">
        <f aca="false">IF(B30="","",SUM(W30:AC30)-AA30+N(AD30))</f>
        <v/>
      </c>
      <c r="AF30" s="18" t="str">
        <f aca="false">IF(B30="","",Q30-AE30)</f>
        <v/>
      </c>
      <c r="AG30" s="18" t="str">
        <f aca="false">IF(B30="","",W30)</f>
        <v/>
      </c>
      <c r="AH30" s="18" t="str">
        <f aca="false">IF(B30="","",X30)</f>
        <v/>
      </c>
      <c r="AI30" s="18" t="str">
        <f aca="false">IF(B30="","",Y30)</f>
        <v/>
      </c>
      <c r="AJ30" s="18" t="str">
        <f aca="false">IF(B30="","",ROUNDDOWN(R30*설정!$B$13,-1)+ROUNDDOWN(R30*설정!$B$14,-1))</f>
        <v/>
      </c>
      <c r="AK30" s="18" t="str">
        <f aca="false">IF(B30="","",ROUNDDOWN(R30*설정!$B$15,-1))</f>
        <v/>
      </c>
      <c r="AL30" s="18" t="str">
        <f aca="false">IF(B30="","",SUM(AG30:AK30))</f>
        <v/>
      </c>
      <c r="AM30" s="18" t="str">
        <f aca="false">IF(B30="","",Q30+AL30)</f>
        <v/>
      </c>
    </row>
    <row r="31" customFormat="false" ht="15" hidden="false" customHeight="false" outlineLevel="0" collapsed="false">
      <c r="A31" s="12" t="n">
        <v>27</v>
      </c>
      <c r="B31" s="14"/>
      <c r="C31" s="14"/>
      <c r="D31" s="14"/>
      <c r="E31" s="15"/>
      <c r="F31" s="16"/>
      <c r="G31" s="16"/>
      <c r="H31" s="16"/>
      <c r="I31" s="16"/>
      <c r="J31" s="17"/>
      <c r="K31" s="17"/>
      <c r="L31" s="17"/>
      <c r="M31" s="17"/>
      <c r="N31" s="17"/>
      <c r="O31" s="17"/>
      <c r="P31" s="17"/>
      <c r="Q31" s="18" t="str">
        <f aca="false">IF(B31="","",SUM(J31:P31))</f>
        <v/>
      </c>
      <c r="R31" s="18" t="str">
        <f aca="false">IF(B31="","",MAX(0,Q31-MIN(N(N31),설정!$B$16)-MIN(N(O31),설정!$B$17)-N(P31)))</f>
        <v/>
      </c>
      <c r="S31" s="17"/>
      <c r="T31" s="15"/>
      <c r="U31" s="15"/>
      <c r="V31" s="19"/>
      <c r="W31" s="18" t="str">
        <f aca="false">IF(B31="","",IF(IF(S31="",R31,S31)&lt;=0,0,ROUNDDOWN(MIN(MAX(ROUNDDOWN(IF(S31="",R31,S31),-3),설정!$B$7),설정!$B$8)*설정!$B$6,-1)))</f>
        <v/>
      </c>
      <c r="X31" s="18" t="str">
        <f aca="false">IF(B31="","",IF(IF(S31="",R31,S31)&lt;=0,0,MIN(MAX(ROUNDDOWN(IF(S31="",R31,S31)*설정!$B$9,-1),설정!$B$11),설정!$B$10)))</f>
        <v/>
      </c>
      <c r="Y31" s="18" t="str">
        <f aca="false">IF(B31="","",ROUNDDOWN(X31*설정!$B$12,-1))</f>
        <v/>
      </c>
      <c r="Z31" s="18" t="str">
        <f aca="false">IF(B31="","",ROUNDDOWN(R31*설정!$B$13,-1))</f>
        <v/>
      </c>
      <c r="AA31" s="18" t="str">
        <f aca="false">IF(B31="","",IF(R31&lt;770000,0,ROUNDDOWN(INDEX(간이세액표!$C$4:$M$650,MATCH(R31,간이세액표!$A$4:$A$650,1),MIN(MAX(T31,1),11))+IF(R31&lt;=10000000,0,IF(R31&lt;=14000000,(R31-10000000)*0.98*0.35+25000,IF(R31&lt;=28000000,1397000+(R31-14000000)*0.98*0.38,IF(R31&lt;=30000000,6610600+(R31-28000000)*0.98*0.4,IF(R31&lt;=45000000,7394600+(R31-30000000)*0.4,IF(R31&lt;=87000000,13394600+(R31-45000000)*0.42,31034600+(R31-87000000)*0.45)))))),-1)))</f>
        <v/>
      </c>
      <c r="AB31" s="18" t="str">
        <f aca="false">IF(B31="","",ROUNDDOWN(MAX(0,AA31-IF(N(U31)&lt;=0,0,IF(N(U31)=1,20830,45830+(N(U31)-2)*33330)))*IF(V31="",1,V31),-1))</f>
        <v/>
      </c>
      <c r="AC31" s="18" t="str">
        <f aca="false">IF(B31="","",ROUNDDOWN(AB31*설정!$B$18,-1))</f>
        <v/>
      </c>
      <c r="AD31" s="17"/>
      <c r="AE31" s="18" t="str">
        <f aca="false">IF(B31="","",SUM(W31:AC31)-AA31+N(AD31))</f>
        <v/>
      </c>
      <c r="AF31" s="18" t="str">
        <f aca="false">IF(B31="","",Q31-AE31)</f>
        <v/>
      </c>
      <c r="AG31" s="18" t="str">
        <f aca="false">IF(B31="","",W31)</f>
        <v/>
      </c>
      <c r="AH31" s="18" t="str">
        <f aca="false">IF(B31="","",X31)</f>
        <v/>
      </c>
      <c r="AI31" s="18" t="str">
        <f aca="false">IF(B31="","",Y31)</f>
        <v/>
      </c>
      <c r="AJ31" s="18" t="str">
        <f aca="false">IF(B31="","",ROUNDDOWN(R31*설정!$B$13,-1)+ROUNDDOWN(R31*설정!$B$14,-1))</f>
        <v/>
      </c>
      <c r="AK31" s="18" t="str">
        <f aca="false">IF(B31="","",ROUNDDOWN(R31*설정!$B$15,-1))</f>
        <v/>
      </c>
      <c r="AL31" s="18" t="str">
        <f aca="false">IF(B31="","",SUM(AG31:AK31))</f>
        <v/>
      </c>
      <c r="AM31" s="18" t="str">
        <f aca="false">IF(B31="","",Q31+AL31)</f>
        <v/>
      </c>
    </row>
    <row r="32" customFormat="false" ht="15" hidden="false" customHeight="false" outlineLevel="0" collapsed="false">
      <c r="A32" s="12" t="n">
        <v>28</v>
      </c>
      <c r="B32" s="14"/>
      <c r="C32" s="14"/>
      <c r="D32" s="14"/>
      <c r="E32" s="15"/>
      <c r="F32" s="16"/>
      <c r="G32" s="16"/>
      <c r="H32" s="16"/>
      <c r="I32" s="16"/>
      <c r="J32" s="17"/>
      <c r="K32" s="17"/>
      <c r="L32" s="17"/>
      <c r="M32" s="17"/>
      <c r="N32" s="17"/>
      <c r="O32" s="17"/>
      <c r="P32" s="17"/>
      <c r="Q32" s="18" t="str">
        <f aca="false">IF(B32="","",SUM(J32:P32))</f>
        <v/>
      </c>
      <c r="R32" s="18" t="str">
        <f aca="false">IF(B32="","",MAX(0,Q32-MIN(N(N32),설정!$B$16)-MIN(N(O32),설정!$B$17)-N(P32)))</f>
        <v/>
      </c>
      <c r="S32" s="17"/>
      <c r="T32" s="15"/>
      <c r="U32" s="15"/>
      <c r="V32" s="19"/>
      <c r="W32" s="18" t="str">
        <f aca="false">IF(B32="","",IF(IF(S32="",R32,S32)&lt;=0,0,ROUNDDOWN(MIN(MAX(ROUNDDOWN(IF(S32="",R32,S32),-3),설정!$B$7),설정!$B$8)*설정!$B$6,-1)))</f>
        <v/>
      </c>
      <c r="X32" s="18" t="str">
        <f aca="false">IF(B32="","",IF(IF(S32="",R32,S32)&lt;=0,0,MIN(MAX(ROUNDDOWN(IF(S32="",R32,S32)*설정!$B$9,-1),설정!$B$11),설정!$B$10)))</f>
        <v/>
      </c>
      <c r="Y32" s="18" t="str">
        <f aca="false">IF(B32="","",ROUNDDOWN(X32*설정!$B$12,-1))</f>
        <v/>
      </c>
      <c r="Z32" s="18" t="str">
        <f aca="false">IF(B32="","",ROUNDDOWN(R32*설정!$B$13,-1))</f>
        <v/>
      </c>
      <c r="AA32" s="18" t="str">
        <f aca="false">IF(B32="","",IF(R32&lt;770000,0,ROUNDDOWN(INDEX(간이세액표!$C$4:$M$650,MATCH(R32,간이세액표!$A$4:$A$650,1),MIN(MAX(T32,1),11))+IF(R32&lt;=10000000,0,IF(R32&lt;=14000000,(R32-10000000)*0.98*0.35+25000,IF(R32&lt;=28000000,1397000+(R32-14000000)*0.98*0.38,IF(R32&lt;=30000000,6610600+(R32-28000000)*0.98*0.4,IF(R32&lt;=45000000,7394600+(R32-30000000)*0.4,IF(R32&lt;=87000000,13394600+(R32-45000000)*0.42,31034600+(R32-87000000)*0.45)))))),-1)))</f>
        <v/>
      </c>
      <c r="AB32" s="18" t="str">
        <f aca="false">IF(B32="","",ROUNDDOWN(MAX(0,AA32-IF(N(U32)&lt;=0,0,IF(N(U32)=1,20830,45830+(N(U32)-2)*33330)))*IF(V32="",1,V32),-1))</f>
        <v/>
      </c>
      <c r="AC32" s="18" t="str">
        <f aca="false">IF(B32="","",ROUNDDOWN(AB32*설정!$B$18,-1))</f>
        <v/>
      </c>
      <c r="AD32" s="17"/>
      <c r="AE32" s="18" t="str">
        <f aca="false">IF(B32="","",SUM(W32:AC32)-AA32+N(AD32))</f>
        <v/>
      </c>
      <c r="AF32" s="18" t="str">
        <f aca="false">IF(B32="","",Q32-AE32)</f>
        <v/>
      </c>
      <c r="AG32" s="18" t="str">
        <f aca="false">IF(B32="","",W32)</f>
        <v/>
      </c>
      <c r="AH32" s="18" t="str">
        <f aca="false">IF(B32="","",X32)</f>
        <v/>
      </c>
      <c r="AI32" s="18" t="str">
        <f aca="false">IF(B32="","",Y32)</f>
        <v/>
      </c>
      <c r="AJ32" s="18" t="str">
        <f aca="false">IF(B32="","",ROUNDDOWN(R32*설정!$B$13,-1)+ROUNDDOWN(R32*설정!$B$14,-1))</f>
        <v/>
      </c>
      <c r="AK32" s="18" t="str">
        <f aca="false">IF(B32="","",ROUNDDOWN(R32*설정!$B$15,-1))</f>
        <v/>
      </c>
      <c r="AL32" s="18" t="str">
        <f aca="false">IF(B32="","",SUM(AG32:AK32))</f>
        <v/>
      </c>
      <c r="AM32" s="18" t="str">
        <f aca="false">IF(B32="","",Q32+AL32)</f>
        <v/>
      </c>
    </row>
    <row r="33" customFormat="false" ht="15" hidden="false" customHeight="false" outlineLevel="0" collapsed="false">
      <c r="A33" s="12" t="n">
        <v>29</v>
      </c>
      <c r="B33" s="14"/>
      <c r="C33" s="14"/>
      <c r="D33" s="14"/>
      <c r="E33" s="15"/>
      <c r="F33" s="16"/>
      <c r="G33" s="16"/>
      <c r="H33" s="16"/>
      <c r="I33" s="16"/>
      <c r="J33" s="17"/>
      <c r="K33" s="17"/>
      <c r="L33" s="17"/>
      <c r="M33" s="17"/>
      <c r="N33" s="17"/>
      <c r="O33" s="17"/>
      <c r="P33" s="17"/>
      <c r="Q33" s="18" t="str">
        <f aca="false">IF(B33="","",SUM(J33:P33))</f>
        <v/>
      </c>
      <c r="R33" s="18" t="str">
        <f aca="false">IF(B33="","",MAX(0,Q33-MIN(N(N33),설정!$B$16)-MIN(N(O33),설정!$B$17)-N(P33)))</f>
        <v/>
      </c>
      <c r="S33" s="17"/>
      <c r="T33" s="15"/>
      <c r="U33" s="15"/>
      <c r="V33" s="19"/>
      <c r="W33" s="18" t="str">
        <f aca="false">IF(B33="","",IF(IF(S33="",R33,S33)&lt;=0,0,ROUNDDOWN(MIN(MAX(ROUNDDOWN(IF(S33="",R33,S33),-3),설정!$B$7),설정!$B$8)*설정!$B$6,-1)))</f>
        <v/>
      </c>
      <c r="X33" s="18" t="str">
        <f aca="false">IF(B33="","",IF(IF(S33="",R33,S33)&lt;=0,0,MIN(MAX(ROUNDDOWN(IF(S33="",R33,S33)*설정!$B$9,-1),설정!$B$11),설정!$B$10)))</f>
        <v/>
      </c>
      <c r="Y33" s="18" t="str">
        <f aca="false">IF(B33="","",ROUNDDOWN(X33*설정!$B$12,-1))</f>
        <v/>
      </c>
      <c r="Z33" s="18" t="str">
        <f aca="false">IF(B33="","",ROUNDDOWN(R33*설정!$B$13,-1))</f>
        <v/>
      </c>
      <c r="AA33" s="18" t="str">
        <f aca="false">IF(B33="","",IF(R33&lt;770000,0,ROUNDDOWN(INDEX(간이세액표!$C$4:$M$650,MATCH(R33,간이세액표!$A$4:$A$650,1),MIN(MAX(T33,1),11))+IF(R33&lt;=10000000,0,IF(R33&lt;=14000000,(R33-10000000)*0.98*0.35+25000,IF(R33&lt;=28000000,1397000+(R33-14000000)*0.98*0.38,IF(R33&lt;=30000000,6610600+(R33-28000000)*0.98*0.4,IF(R33&lt;=45000000,7394600+(R33-30000000)*0.4,IF(R33&lt;=87000000,13394600+(R33-45000000)*0.42,31034600+(R33-87000000)*0.45)))))),-1)))</f>
        <v/>
      </c>
      <c r="AB33" s="18" t="str">
        <f aca="false">IF(B33="","",ROUNDDOWN(MAX(0,AA33-IF(N(U33)&lt;=0,0,IF(N(U33)=1,20830,45830+(N(U33)-2)*33330)))*IF(V33="",1,V33),-1))</f>
        <v/>
      </c>
      <c r="AC33" s="18" t="str">
        <f aca="false">IF(B33="","",ROUNDDOWN(AB33*설정!$B$18,-1))</f>
        <v/>
      </c>
      <c r="AD33" s="17"/>
      <c r="AE33" s="18" t="str">
        <f aca="false">IF(B33="","",SUM(W33:AC33)-AA33+N(AD33))</f>
        <v/>
      </c>
      <c r="AF33" s="18" t="str">
        <f aca="false">IF(B33="","",Q33-AE33)</f>
        <v/>
      </c>
      <c r="AG33" s="18" t="str">
        <f aca="false">IF(B33="","",W33)</f>
        <v/>
      </c>
      <c r="AH33" s="18" t="str">
        <f aca="false">IF(B33="","",X33)</f>
        <v/>
      </c>
      <c r="AI33" s="18" t="str">
        <f aca="false">IF(B33="","",Y33)</f>
        <v/>
      </c>
      <c r="AJ33" s="18" t="str">
        <f aca="false">IF(B33="","",ROUNDDOWN(R33*설정!$B$13,-1)+ROUNDDOWN(R33*설정!$B$14,-1))</f>
        <v/>
      </c>
      <c r="AK33" s="18" t="str">
        <f aca="false">IF(B33="","",ROUNDDOWN(R33*설정!$B$15,-1))</f>
        <v/>
      </c>
      <c r="AL33" s="18" t="str">
        <f aca="false">IF(B33="","",SUM(AG33:AK33))</f>
        <v/>
      </c>
      <c r="AM33" s="18" t="str">
        <f aca="false">IF(B33="","",Q33+AL33)</f>
        <v/>
      </c>
    </row>
    <row r="34" customFormat="false" ht="15" hidden="false" customHeight="false" outlineLevel="0" collapsed="false">
      <c r="A34" s="12" t="n">
        <v>30</v>
      </c>
      <c r="B34" s="14"/>
      <c r="C34" s="14"/>
      <c r="D34" s="14"/>
      <c r="E34" s="15"/>
      <c r="F34" s="16"/>
      <c r="G34" s="16"/>
      <c r="H34" s="16"/>
      <c r="I34" s="16"/>
      <c r="J34" s="17"/>
      <c r="K34" s="17"/>
      <c r="L34" s="17"/>
      <c r="M34" s="17"/>
      <c r="N34" s="17"/>
      <c r="O34" s="17"/>
      <c r="P34" s="17"/>
      <c r="Q34" s="18" t="str">
        <f aca="false">IF(B34="","",SUM(J34:P34))</f>
        <v/>
      </c>
      <c r="R34" s="18" t="str">
        <f aca="false">IF(B34="","",MAX(0,Q34-MIN(N(N34),설정!$B$16)-MIN(N(O34),설정!$B$17)-N(P34)))</f>
        <v/>
      </c>
      <c r="S34" s="17"/>
      <c r="T34" s="15"/>
      <c r="U34" s="15"/>
      <c r="V34" s="19"/>
      <c r="W34" s="18" t="str">
        <f aca="false">IF(B34="","",IF(IF(S34="",R34,S34)&lt;=0,0,ROUNDDOWN(MIN(MAX(ROUNDDOWN(IF(S34="",R34,S34),-3),설정!$B$7),설정!$B$8)*설정!$B$6,-1)))</f>
        <v/>
      </c>
      <c r="X34" s="18" t="str">
        <f aca="false">IF(B34="","",IF(IF(S34="",R34,S34)&lt;=0,0,MIN(MAX(ROUNDDOWN(IF(S34="",R34,S34)*설정!$B$9,-1),설정!$B$11),설정!$B$10)))</f>
        <v/>
      </c>
      <c r="Y34" s="18" t="str">
        <f aca="false">IF(B34="","",ROUNDDOWN(X34*설정!$B$12,-1))</f>
        <v/>
      </c>
      <c r="Z34" s="18" t="str">
        <f aca="false">IF(B34="","",ROUNDDOWN(R34*설정!$B$13,-1))</f>
        <v/>
      </c>
      <c r="AA34" s="18" t="str">
        <f aca="false">IF(B34="","",IF(R34&lt;770000,0,ROUNDDOWN(INDEX(간이세액표!$C$4:$M$650,MATCH(R34,간이세액표!$A$4:$A$650,1),MIN(MAX(T34,1),11))+IF(R34&lt;=10000000,0,IF(R34&lt;=14000000,(R34-10000000)*0.98*0.35+25000,IF(R34&lt;=28000000,1397000+(R34-14000000)*0.98*0.38,IF(R34&lt;=30000000,6610600+(R34-28000000)*0.98*0.4,IF(R34&lt;=45000000,7394600+(R34-30000000)*0.4,IF(R34&lt;=87000000,13394600+(R34-45000000)*0.42,31034600+(R34-87000000)*0.45)))))),-1)))</f>
        <v/>
      </c>
      <c r="AB34" s="18" t="str">
        <f aca="false">IF(B34="","",ROUNDDOWN(MAX(0,AA34-IF(N(U34)&lt;=0,0,IF(N(U34)=1,20830,45830+(N(U34)-2)*33330)))*IF(V34="",1,V34),-1))</f>
        <v/>
      </c>
      <c r="AC34" s="18" t="str">
        <f aca="false">IF(B34="","",ROUNDDOWN(AB34*설정!$B$18,-1))</f>
        <v/>
      </c>
      <c r="AD34" s="17"/>
      <c r="AE34" s="18" t="str">
        <f aca="false">IF(B34="","",SUM(W34:AC34)-AA34+N(AD34))</f>
        <v/>
      </c>
      <c r="AF34" s="18" t="str">
        <f aca="false">IF(B34="","",Q34-AE34)</f>
        <v/>
      </c>
      <c r="AG34" s="18" t="str">
        <f aca="false">IF(B34="","",W34)</f>
        <v/>
      </c>
      <c r="AH34" s="18" t="str">
        <f aca="false">IF(B34="","",X34)</f>
        <v/>
      </c>
      <c r="AI34" s="18" t="str">
        <f aca="false">IF(B34="","",Y34)</f>
        <v/>
      </c>
      <c r="AJ34" s="18" t="str">
        <f aca="false">IF(B34="","",ROUNDDOWN(R34*설정!$B$13,-1)+ROUNDDOWN(R34*설정!$B$14,-1))</f>
        <v/>
      </c>
      <c r="AK34" s="18" t="str">
        <f aca="false">IF(B34="","",ROUNDDOWN(R34*설정!$B$15,-1))</f>
        <v/>
      </c>
      <c r="AL34" s="18" t="str">
        <f aca="false">IF(B34="","",SUM(AG34:AK34))</f>
        <v/>
      </c>
      <c r="AM34" s="18" t="str">
        <f aca="false">IF(B34="","",Q34+AL34)</f>
        <v/>
      </c>
    </row>
    <row r="35" customFormat="false" ht="15" hidden="false" customHeight="false" outlineLevel="0" collapsed="false">
      <c r="A35" s="12" t="n">
        <v>31</v>
      </c>
      <c r="B35" s="14"/>
      <c r="C35" s="14"/>
      <c r="D35" s="14"/>
      <c r="E35" s="15"/>
      <c r="F35" s="16"/>
      <c r="G35" s="16"/>
      <c r="H35" s="16"/>
      <c r="I35" s="16"/>
      <c r="J35" s="17"/>
      <c r="K35" s="17"/>
      <c r="L35" s="17"/>
      <c r="M35" s="17"/>
      <c r="N35" s="17"/>
      <c r="O35" s="17"/>
      <c r="P35" s="17"/>
      <c r="Q35" s="18" t="str">
        <f aca="false">IF(B35="","",SUM(J35:P35))</f>
        <v/>
      </c>
      <c r="R35" s="18" t="str">
        <f aca="false">IF(B35="","",MAX(0,Q35-MIN(N(N35),설정!$B$16)-MIN(N(O35),설정!$B$17)-N(P35)))</f>
        <v/>
      </c>
      <c r="S35" s="17"/>
      <c r="T35" s="15"/>
      <c r="U35" s="15"/>
      <c r="V35" s="19"/>
      <c r="W35" s="18" t="str">
        <f aca="false">IF(B35="","",IF(IF(S35="",R35,S35)&lt;=0,0,ROUNDDOWN(MIN(MAX(ROUNDDOWN(IF(S35="",R35,S35),-3),설정!$B$7),설정!$B$8)*설정!$B$6,-1)))</f>
        <v/>
      </c>
      <c r="X35" s="18" t="str">
        <f aca="false">IF(B35="","",IF(IF(S35="",R35,S35)&lt;=0,0,MIN(MAX(ROUNDDOWN(IF(S35="",R35,S35)*설정!$B$9,-1),설정!$B$11),설정!$B$10)))</f>
        <v/>
      </c>
      <c r="Y35" s="18" t="str">
        <f aca="false">IF(B35="","",ROUNDDOWN(X35*설정!$B$12,-1))</f>
        <v/>
      </c>
      <c r="Z35" s="18" t="str">
        <f aca="false">IF(B35="","",ROUNDDOWN(R35*설정!$B$13,-1))</f>
        <v/>
      </c>
      <c r="AA35" s="18" t="str">
        <f aca="false">IF(B35="","",IF(R35&lt;770000,0,ROUNDDOWN(INDEX(간이세액표!$C$4:$M$650,MATCH(R35,간이세액표!$A$4:$A$650,1),MIN(MAX(T35,1),11))+IF(R35&lt;=10000000,0,IF(R35&lt;=14000000,(R35-10000000)*0.98*0.35+25000,IF(R35&lt;=28000000,1397000+(R35-14000000)*0.98*0.38,IF(R35&lt;=30000000,6610600+(R35-28000000)*0.98*0.4,IF(R35&lt;=45000000,7394600+(R35-30000000)*0.4,IF(R35&lt;=87000000,13394600+(R35-45000000)*0.42,31034600+(R35-87000000)*0.45)))))),-1)))</f>
        <v/>
      </c>
      <c r="AB35" s="18" t="str">
        <f aca="false">IF(B35="","",ROUNDDOWN(MAX(0,AA35-IF(N(U35)&lt;=0,0,IF(N(U35)=1,20830,45830+(N(U35)-2)*33330)))*IF(V35="",1,V35),-1))</f>
        <v/>
      </c>
      <c r="AC35" s="18" t="str">
        <f aca="false">IF(B35="","",ROUNDDOWN(AB35*설정!$B$18,-1))</f>
        <v/>
      </c>
      <c r="AD35" s="17"/>
      <c r="AE35" s="18" t="str">
        <f aca="false">IF(B35="","",SUM(W35:AC35)-AA35+N(AD35))</f>
        <v/>
      </c>
      <c r="AF35" s="18" t="str">
        <f aca="false">IF(B35="","",Q35-AE35)</f>
        <v/>
      </c>
      <c r="AG35" s="18" t="str">
        <f aca="false">IF(B35="","",W35)</f>
        <v/>
      </c>
      <c r="AH35" s="18" t="str">
        <f aca="false">IF(B35="","",X35)</f>
        <v/>
      </c>
      <c r="AI35" s="18" t="str">
        <f aca="false">IF(B35="","",Y35)</f>
        <v/>
      </c>
      <c r="AJ35" s="18" t="str">
        <f aca="false">IF(B35="","",ROUNDDOWN(R35*설정!$B$13,-1)+ROUNDDOWN(R35*설정!$B$14,-1))</f>
        <v/>
      </c>
      <c r="AK35" s="18" t="str">
        <f aca="false">IF(B35="","",ROUNDDOWN(R35*설정!$B$15,-1))</f>
        <v/>
      </c>
      <c r="AL35" s="18" t="str">
        <f aca="false">IF(B35="","",SUM(AG35:AK35))</f>
        <v/>
      </c>
      <c r="AM35" s="18" t="str">
        <f aca="false">IF(B35="","",Q35+AL35)</f>
        <v/>
      </c>
    </row>
    <row r="36" customFormat="false" ht="15" hidden="false" customHeight="false" outlineLevel="0" collapsed="false">
      <c r="A36" s="12" t="n">
        <v>32</v>
      </c>
      <c r="B36" s="14"/>
      <c r="C36" s="14"/>
      <c r="D36" s="14"/>
      <c r="E36" s="15"/>
      <c r="F36" s="16"/>
      <c r="G36" s="16"/>
      <c r="H36" s="16"/>
      <c r="I36" s="16"/>
      <c r="J36" s="17"/>
      <c r="K36" s="17"/>
      <c r="L36" s="17"/>
      <c r="M36" s="17"/>
      <c r="N36" s="17"/>
      <c r="O36" s="17"/>
      <c r="P36" s="17"/>
      <c r="Q36" s="18" t="str">
        <f aca="false">IF(B36="","",SUM(J36:P36))</f>
        <v/>
      </c>
      <c r="R36" s="18" t="str">
        <f aca="false">IF(B36="","",MAX(0,Q36-MIN(N(N36),설정!$B$16)-MIN(N(O36),설정!$B$17)-N(P36)))</f>
        <v/>
      </c>
      <c r="S36" s="17"/>
      <c r="T36" s="15"/>
      <c r="U36" s="15"/>
      <c r="V36" s="19"/>
      <c r="W36" s="18" t="str">
        <f aca="false">IF(B36="","",IF(IF(S36="",R36,S36)&lt;=0,0,ROUNDDOWN(MIN(MAX(ROUNDDOWN(IF(S36="",R36,S36),-3),설정!$B$7),설정!$B$8)*설정!$B$6,-1)))</f>
        <v/>
      </c>
      <c r="X36" s="18" t="str">
        <f aca="false">IF(B36="","",IF(IF(S36="",R36,S36)&lt;=0,0,MIN(MAX(ROUNDDOWN(IF(S36="",R36,S36)*설정!$B$9,-1),설정!$B$11),설정!$B$10)))</f>
        <v/>
      </c>
      <c r="Y36" s="18" t="str">
        <f aca="false">IF(B36="","",ROUNDDOWN(X36*설정!$B$12,-1))</f>
        <v/>
      </c>
      <c r="Z36" s="18" t="str">
        <f aca="false">IF(B36="","",ROUNDDOWN(R36*설정!$B$13,-1))</f>
        <v/>
      </c>
      <c r="AA36" s="18" t="str">
        <f aca="false">IF(B36="","",IF(R36&lt;770000,0,ROUNDDOWN(INDEX(간이세액표!$C$4:$M$650,MATCH(R36,간이세액표!$A$4:$A$650,1),MIN(MAX(T36,1),11))+IF(R36&lt;=10000000,0,IF(R36&lt;=14000000,(R36-10000000)*0.98*0.35+25000,IF(R36&lt;=28000000,1397000+(R36-14000000)*0.98*0.38,IF(R36&lt;=30000000,6610600+(R36-28000000)*0.98*0.4,IF(R36&lt;=45000000,7394600+(R36-30000000)*0.4,IF(R36&lt;=87000000,13394600+(R36-45000000)*0.42,31034600+(R36-87000000)*0.45)))))),-1)))</f>
        <v/>
      </c>
      <c r="AB36" s="18" t="str">
        <f aca="false">IF(B36="","",ROUNDDOWN(MAX(0,AA36-IF(N(U36)&lt;=0,0,IF(N(U36)=1,20830,45830+(N(U36)-2)*33330)))*IF(V36="",1,V36),-1))</f>
        <v/>
      </c>
      <c r="AC36" s="18" t="str">
        <f aca="false">IF(B36="","",ROUNDDOWN(AB36*설정!$B$18,-1))</f>
        <v/>
      </c>
      <c r="AD36" s="17"/>
      <c r="AE36" s="18" t="str">
        <f aca="false">IF(B36="","",SUM(W36:AC36)-AA36+N(AD36))</f>
        <v/>
      </c>
      <c r="AF36" s="18" t="str">
        <f aca="false">IF(B36="","",Q36-AE36)</f>
        <v/>
      </c>
      <c r="AG36" s="18" t="str">
        <f aca="false">IF(B36="","",W36)</f>
        <v/>
      </c>
      <c r="AH36" s="18" t="str">
        <f aca="false">IF(B36="","",X36)</f>
        <v/>
      </c>
      <c r="AI36" s="18" t="str">
        <f aca="false">IF(B36="","",Y36)</f>
        <v/>
      </c>
      <c r="AJ36" s="18" t="str">
        <f aca="false">IF(B36="","",ROUNDDOWN(R36*설정!$B$13,-1)+ROUNDDOWN(R36*설정!$B$14,-1))</f>
        <v/>
      </c>
      <c r="AK36" s="18" t="str">
        <f aca="false">IF(B36="","",ROUNDDOWN(R36*설정!$B$15,-1))</f>
        <v/>
      </c>
      <c r="AL36" s="18" t="str">
        <f aca="false">IF(B36="","",SUM(AG36:AK36))</f>
        <v/>
      </c>
      <c r="AM36" s="18" t="str">
        <f aca="false">IF(B36="","",Q36+AL36)</f>
        <v/>
      </c>
    </row>
    <row r="37" customFormat="false" ht="15" hidden="false" customHeight="false" outlineLevel="0" collapsed="false">
      <c r="A37" s="12" t="n">
        <v>33</v>
      </c>
      <c r="B37" s="14"/>
      <c r="C37" s="14"/>
      <c r="D37" s="14"/>
      <c r="E37" s="15"/>
      <c r="F37" s="16"/>
      <c r="G37" s="16"/>
      <c r="H37" s="16"/>
      <c r="I37" s="16"/>
      <c r="J37" s="17"/>
      <c r="K37" s="17"/>
      <c r="L37" s="17"/>
      <c r="M37" s="17"/>
      <c r="N37" s="17"/>
      <c r="O37" s="17"/>
      <c r="P37" s="17"/>
      <c r="Q37" s="18" t="str">
        <f aca="false">IF(B37="","",SUM(J37:P37))</f>
        <v/>
      </c>
      <c r="R37" s="18" t="str">
        <f aca="false">IF(B37="","",MAX(0,Q37-MIN(N(N37),설정!$B$16)-MIN(N(O37),설정!$B$17)-N(P37)))</f>
        <v/>
      </c>
      <c r="S37" s="17"/>
      <c r="T37" s="15"/>
      <c r="U37" s="15"/>
      <c r="V37" s="19"/>
      <c r="W37" s="18" t="str">
        <f aca="false">IF(B37="","",IF(IF(S37="",R37,S37)&lt;=0,0,ROUNDDOWN(MIN(MAX(ROUNDDOWN(IF(S37="",R37,S37),-3),설정!$B$7),설정!$B$8)*설정!$B$6,-1)))</f>
        <v/>
      </c>
      <c r="X37" s="18" t="str">
        <f aca="false">IF(B37="","",IF(IF(S37="",R37,S37)&lt;=0,0,MIN(MAX(ROUNDDOWN(IF(S37="",R37,S37)*설정!$B$9,-1),설정!$B$11),설정!$B$10)))</f>
        <v/>
      </c>
      <c r="Y37" s="18" t="str">
        <f aca="false">IF(B37="","",ROUNDDOWN(X37*설정!$B$12,-1))</f>
        <v/>
      </c>
      <c r="Z37" s="18" t="str">
        <f aca="false">IF(B37="","",ROUNDDOWN(R37*설정!$B$13,-1))</f>
        <v/>
      </c>
      <c r="AA37" s="18" t="str">
        <f aca="false">IF(B37="","",IF(R37&lt;770000,0,ROUNDDOWN(INDEX(간이세액표!$C$4:$M$650,MATCH(R37,간이세액표!$A$4:$A$650,1),MIN(MAX(T37,1),11))+IF(R37&lt;=10000000,0,IF(R37&lt;=14000000,(R37-10000000)*0.98*0.35+25000,IF(R37&lt;=28000000,1397000+(R37-14000000)*0.98*0.38,IF(R37&lt;=30000000,6610600+(R37-28000000)*0.98*0.4,IF(R37&lt;=45000000,7394600+(R37-30000000)*0.4,IF(R37&lt;=87000000,13394600+(R37-45000000)*0.42,31034600+(R37-87000000)*0.45)))))),-1)))</f>
        <v/>
      </c>
      <c r="AB37" s="18" t="str">
        <f aca="false">IF(B37="","",ROUNDDOWN(MAX(0,AA37-IF(N(U37)&lt;=0,0,IF(N(U37)=1,20830,45830+(N(U37)-2)*33330)))*IF(V37="",1,V37),-1))</f>
        <v/>
      </c>
      <c r="AC37" s="18" t="str">
        <f aca="false">IF(B37="","",ROUNDDOWN(AB37*설정!$B$18,-1))</f>
        <v/>
      </c>
      <c r="AD37" s="17"/>
      <c r="AE37" s="18" t="str">
        <f aca="false">IF(B37="","",SUM(W37:AC37)-AA37+N(AD37))</f>
        <v/>
      </c>
      <c r="AF37" s="18" t="str">
        <f aca="false">IF(B37="","",Q37-AE37)</f>
        <v/>
      </c>
      <c r="AG37" s="18" t="str">
        <f aca="false">IF(B37="","",W37)</f>
        <v/>
      </c>
      <c r="AH37" s="18" t="str">
        <f aca="false">IF(B37="","",X37)</f>
        <v/>
      </c>
      <c r="AI37" s="18" t="str">
        <f aca="false">IF(B37="","",Y37)</f>
        <v/>
      </c>
      <c r="AJ37" s="18" t="str">
        <f aca="false">IF(B37="","",ROUNDDOWN(R37*설정!$B$13,-1)+ROUNDDOWN(R37*설정!$B$14,-1))</f>
        <v/>
      </c>
      <c r="AK37" s="18" t="str">
        <f aca="false">IF(B37="","",ROUNDDOWN(R37*설정!$B$15,-1))</f>
        <v/>
      </c>
      <c r="AL37" s="18" t="str">
        <f aca="false">IF(B37="","",SUM(AG37:AK37))</f>
        <v/>
      </c>
      <c r="AM37" s="18" t="str">
        <f aca="false">IF(B37="","",Q37+AL37)</f>
        <v/>
      </c>
    </row>
    <row r="38" customFormat="false" ht="15" hidden="false" customHeight="false" outlineLevel="0" collapsed="false">
      <c r="A38" s="12" t="n">
        <v>34</v>
      </c>
      <c r="B38" s="14"/>
      <c r="C38" s="14"/>
      <c r="D38" s="14"/>
      <c r="E38" s="15"/>
      <c r="F38" s="16"/>
      <c r="G38" s="16"/>
      <c r="H38" s="16"/>
      <c r="I38" s="16"/>
      <c r="J38" s="17"/>
      <c r="K38" s="17"/>
      <c r="L38" s="17"/>
      <c r="M38" s="17"/>
      <c r="N38" s="17"/>
      <c r="O38" s="17"/>
      <c r="P38" s="17"/>
      <c r="Q38" s="18" t="str">
        <f aca="false">IF(B38="","",SUM(J38:P38))</f>
        <v/>
      </c>
      <c r="R38" s="18" t="str">
        <f aca="false">IF(B38="","",MAX(0,Q38-MIN(N(N38),설정!$B$16)-MIN(N(O38),설정!$B$17)-N(P38)))</f>
        <v/>
      </c>
      <c r="S38" s="17"/>
      <c r="T38" s="15"/>
      <c r="U38" s="15"/>
      <c r="V38" s="19"/>
      <c r="W38" s="18" t="str">
        <f aca="false">IF(B38="","",IF(IF(S38="",R38,S38)&lt;=0,0,ROUNDDOWN(MIN(MAX(ROUNDDOWN(IF(S38="",R38,S38),-3),설정!$B$7),설정!$B$8)*설정!$B$6,-1)))</f>
        <v/>
      </c>
      <c r="X38" s="18" t="str">
        <f aca="false">IF(B38="","",IF(IF(S38="",R38,S38)&lt;=0,0,MIN(MAX(ROUNDDOWN(IF(S38="",R38,S38)*설정!$B$9,-1),설정!$B$11),설정!$B$10)))</f>
        <v/>
      </c>
      <c r="Y38" s="18" t="str">
        <f aca="false">IF(B38="","",ROUNDDOWN(X38*설정!$B$12,-1))</f>
        <v/>
      </c>
      <c r="Z38" s="18" t="str">
        <f aca="false">IF(B38="","",ROUNDDOWN(R38*설정!$B$13,-1))</f>
        <v/>
      </c>
      <c r="AA38" s="18" t="str">
        <f aca="false">IF(B38="","",IF(R38&lt;770000,0,ROUNDDOWN(INDEX(간이세액표!$C$4:$M$650,MATCH(R38,간이세액표!$A$4:$A$650,1),MIN(MAX(T38,1),11))+IF(R38&lt;=10000000,0,IF(R38&lt;=14000000,(R38-10000000)*0.98*0.35+25000,IF(R38&lt;=28000000,1397000+(R38-14000000)*0.98*0.38,IF(R38&lt;=30000000,6610600+(R38-28000000)*0.98*0.4,IF(R38&lt;=45000000,7394600+(R38-30000000)*0.4,IF(R38&lt;=87000000,13394600+(R38-45000000)*0.42,31034600+(R38-87000000)*0.45)))))),-1)))</f>
        <v/>
      </c>
      <c r="AB38" s="18" t="str">
        <f aca="false">IF(B38="","",ROUNDDOWN(MAX(0,AA38-IF(N(U38)&lt;=0,0,IF(N(U38)=1,20830,45830+(N(U38)-2)*33330)))*IF(V38="",1,V38),-1))</f>
        <v/>
      </c>
      <c r="AC38" s="18" t="str">
        <f aca="false">IF(B38="","",ROUNDDOWN(AB38*설정!$B$18,-1))</f>
        <v/>
      </c>
      <c r="AD38" s="17"/>
      <c r="AE38" s="18" t="str">
        <f aca="false">IF(B38="","",SUM(W38:AC38)-AA38+N(AD38))</f>
        <v/>
      </c>
      <c r="AF38" s="18" t="str">
        <f aca="false">IF(B38="","",Q38-AE38)</f>
        <v/>
      </c>
      <c r="AG38" s="18" t="str">
        <f aca="false">IF(B38="","",W38)</f>
        <v/>
      </c>
      <c r="AH38" s="18" t="str">
        <f aca="false">IF(B38="","",X38)</f>
        <v/>
      </c>
      <c r="AI38" s="18" t="str">
        <f aca="false">IF(B38="","",Y38)</f>
        <v/>
      </c>
      <c r="AJ38" s="18" t="str">
        <f aca="false">IF(B38="","",ROUNDDOWN(R38*설정!$B$13,-1)+ROUNDDOWN(R38*설정!$B$14,-1))</f>
        <v/>
      </c>
      <c r="AK38" s="18" t="str">
        <f aca="false">IF(B38="","",ROUNDDOWN(R38*설정!$B$15,-1))</f>
        <v/>
      </c>
      <c r="AL38" s="18" t="str">
        <f aca="false">IF(B38="","",SUM(AG38:AK38))</f>
        <v/>
      </c>
      <c r="AM38" s="18" t="str">
        <f aca="false">IF(B38="","",Q38+AL38)</f>
        <v/>
      </c>
    </row>
    <row r="39" customFormat="false" ht="15" hidden="false" customHeight="false" outlineLevel="0" collapsed="false">
      <c r="A39" s="12" t="n">
        <v>35</v>
      </c>
      <c r="B39" s="14"/>
      <c r="C39" s="14"/>
      <c r="D39" s="14"/>
      <c r="E39" s="15"/>
      <c r="F39" s="16"/>
      <c r="G39" s="16"/>
      <c r="H39" s="16"/>
      <c r="I39" s="16"/>
      <c r="J39" s="17"/>
      <c r="K39" s="17"/>
      <c r="L39" s="17"/>
      <c r="M39" s="17"/>
      <c r="N39" s="17"/>
      <c r="O39" s="17"/>
      <c r="P39" s="17"/>
      <c r="Q39" s="18" t="str">
        <f aca="false">IF(B39="","",SUM(J39:P39))</f>
        <v/>
      </c>
      <c r="R39" s="18" t="str">
        <f aca="false">IF(B39="","",MAX(0,Q39-MIN(N(N39),설정!$B$16)-MIN(N(O39),설정!$B$17)-N(P39)))</f>
        <v/>
      </c>
      <c r="S39" s="17"/>
      <c r="T39" s="15"/>
      <c r="U39" s="15"/>
      <c r="V39" s="19"/>
      <c r="W39" s="18" t="str">
        <f aca="false">IF(B39="","",IF(IF(S39="",R39,S39)&lt;=0,0,ROUNDDOWN(MIN(MAX(ROUNDDOWN(IF(S39="",R39,S39),-3),설정!$B$7),설정!$B$8)*설정!$B$6,-1)))</f>
        <v/>
      </c>
      <c r="X39" s="18" t="str">
        <f aca="false">IF(B39="","",IF(IF(S39="",R39,S39)&lt;=0,0,MIN(MAX(ROUNDDOWN(IF(S39="",R39,S39)*설정!$B$9,-1),설정!$B$11),설정!$B$10)))</f>
        <v/>
      </c>
      <c r="Y39" s="18" t="str">
        <f aca="false">IF(B39="","",ROUNDDOWN(X39*설정!$B$12,-1))</f>
        <v/>
      </c>
      <c r="Z39" s="18" t="str">
        <f aca="false">IF(B39="","",ROUNDDOWN(R39*설정!$B$13,-1))</f>
        <v/>
      </c>
      <c r="AA39" s="18" t="str">
        <f aca="false">IF(B39="","",IF(R39&lt;770000,0,ROUNDDOWN(INDEX(간이세액표!$C$4:$M$650,MATCH(R39,간이세액표!$A$4:$A$650,1),MIN(MAX(T39,1),11))+IF(R39&lt;=10000000,0,IF(R39&lt;=14000000,(R39-10000000)*0.98*0.35+25000,IF(R39&lt;=28000000,1397000+(R39-14000000)*0.98*0.38,IF(R39&lt;=30000000,6610600+(R39-28000000)*0.98*0.4,IF(R39&lt;=45000000,7394600+(R39-30000000)*0.4,IF(R39&lt;=87000000,13394600+(R39-45000000)*0.42,31034600+(R39-87000000)*0.45)))))),-1)))</f>
        <v/>
      </c>
      <c r="AB39" s="18" t="str">
        <f aca="false">IF(B39="","",ROUNDDOWN(MAX(0,AA39-IF(N(U39)&lt;=0,0,IF(N(U39)=1,20830,45830+(N(U39)-2)*33330)))*IF(V39="",1,V39),-1))</f>
        <v/>
      </c>
      <c r="AC39" s="18" t="str">
        <f aca="false">IF(B39="","",ROUNDDOWN(AB39*설정!$B$18,-1))</f>
        <v/>
      </c>
      <c r="AD39" s="17"/>
      <c r="AE39" s="18" t="str">
        <f aca="false">IF(B39="","",SUM(W39:AC39)-AA39+N(AD39))</f>
        <v/>
      </c>
      <c r="AF39" s="18" t="str">
        <f aca="false">IF(B39="","",Q39-AE39)</f>
        <v/>
      </c>
      <c r="AG39" s="18" t="str">
        <f aca="false">IF(B39="","",W39)</f>
        <v/>
      </c>
      <c r="AH39" s="18" t="str">
        <f aca="false">IF(B39="","",X39)</f>
        <v/>
      </c>
      <c r="AI39" s="18" t="str">
        <f aca="false">IF(B39="","",Y39)</f>
        <v/>
      </c>
      <c r="AJ39" s="18" t="str">
        <f aca="false">IF(B39="","",ROUNDDOWN(R39*설정!$B$13,-1)+ROUNDDOWN(R39*설정!$B$14,-1))</f>
        <v/>
      </c>
      <c r="AK39" s="18" t="str">
        <f aca="false">IF(B39="","",ROUNDDOWN(R39*설정!$B$15,-1))</f>
        <v/>
      </c>
      <c r="AL39" s="18" t="str">
        <f aca="false">IF(B39="","",SUM(AG39:AK39))</f>
        <v/>
      </c>
      <c r="AM39" s="18" t="str">
        <f aca="false">IF(B39="","",Q39+AL39)</f>
        <v/>
      </c>
    </row>
    <row r="40" customFormat="false" ht="15" hidden="false" customHeight="false" outlineLevel="0" collapsed="false">
      <c r="A40" s="12" t="n">
        <v>36</v>
      </c>
      <c r="B40" s="14"/>
      <c r="C40" s="14"/>
      <c r="D40" s="14"/>
      <c r="E40" s="15"/>
      <c r="F40" s="16"/>
      <c r="G40" s="16"/>
      <c r="H40" s="16"/>
      <c r="I40" s="16"/>
      <c r="J40" s="17"/>
      <c r="K40" s="17"/>
      <c r="L40" s="17"/>
      <c r="M40" s="17"/>
      <c r="N40" s="17"/>
      <c r="O40" s="17"/>
      <c r="P40" s="17"/>
      <c r="Q40" s="18" t="str">
        <f aca="false">IF(B40="","",SUM(J40:P40))</f>
        <v/>
      </c>
      <c r="R40" s="18" t="str">
        <f aca="false">IF(B40="","",MAX(0,Q40-MIN(N(N40),설정!$B$16)-MIN(N(O40),설정!$B$17)-N(P40)))</f>
        <v/>
      </c>
      <c r="S40" s="17"/>
      <c r="T40" s="15"/>
      <c r="U40" s="15"/>
      <c r="V40" s="19"/>
      <c r="W40" s="18" t="str">
        <f aca="false">IF(B40="","",IF(IF(S40="",R40,S40)&lt;=0,0,ROUNDDOWN(MIN(MAX(ROUNDDOWN(IF(S40="",R40,S40),-3),설정!$B$7),설정!$B$8)*설정!$B$6,-1)))</f>
        <v/>
      </c>
      <c r="X40" s="18" t="str">
        <f aca="false">IF(B40="","",IF(IF(S40="",R40,S40)&lt;=0,0,MIN(MAX(ROUNDDOWN(IF(S40="",R40,S40)*설정!$B$9,-1),설정!$B$11),설정!$B$10)))</f>
        <v/>
      </c>
      <c r="Y40" s="18" t="str">
        <f aca="false">IF(B40="","",ROUNDDOWN(X40*설정!$B$12,-1))</f>
        <v/>
      </c>
      <c r="Z40" s="18" t="str">
        <f aca="false">IF(B40="","",ROUNDDOWN(R40*설정!$B$13,-1))</f>
        <v/>
      </c>
      <c r="AA40" s="18" t="str">
        <f aca="false">IF(B40="","",IF(R40&lt;770000,0,ROUNDDOWN(INDEX(간이세액표!$C$4:$M$650,MATCH(R40,간이세액표!$A$4:$A$650,1),MIN(MAX(T40,1),11))+IF(R40&lt;=10000000,0,IF(R40&lt;=14000000,(R40-10000000)*0.98*0.35+25000,IF(R40&lt;=28000000,1397000+(R40-14000000)*0.98*0.38,IF(R40&lt;=30000000,6610600+(R40-28000000)*0.98*0.4,IF(R40&lt;=45000000,7394600+(R40-30000000)*0.4,IF(R40&lt;=87000000,13394600+(R40-45000000)*0.42,31034600+(R40-87000000)*0.45)))))),-1)))</f>
        <v/>
      </c>
      <c r="AB40" s="18" t="str">
        <f aca="false">IF(B40="","",ROUNDDOWN(MAX(0,AA40-IF(N(U40)&lt;=0,0,IF(N(U40)=1,20830,45830+(N(U40)-2)*33330)))*IF(V40="",1,V40),-1))</f>
        <v/>
      </c>
      <c r="AC40" s="18" t="str">
        <f aca="false">IF(B40="","",ROUNDDOWN(AB40*설정!$B$18,-1))</f>
        <v/>
      </c>
      <c r="AD40" s="17"/>
      <c r="AE40" s="18" t="str">
        <f aca="false">IF(B40="","",SUM(W40:AC40)-AA40+N(AD40))</f>
        <v/>
      </c>
      <c r="AF40" s="18" t="str">
        <f aca="false">IF(B40="","",Q40-AE40)</f>
        <v/>
      </c>
      <c r="AG40" s="18" t="str">
        <f aca="false">IF(B40="","",W40)</f>
        <v/>
      </c>
      <c r="AH40" s="18" t="str">
        <f aca="false">IF(B40="","",X40)</f>
        <v/>
      </c>
      <c r="AI40" s="18" t="str">
        <f aca="false">IF(B40="","",Y40)</f>
        <v/>
      </c>
      <c r="AJ40" s="18" t="str">
        <f aca="false">IF(B40="","",ROUNDDOWN(R40*설정!$B$13,-1)+ROUNDDOWN(R40*설정!$B$14,-1))</f>
        <v/>
      </c>
      <c r="AK40" s="18" t="str">
        <f aca="false">IF(B40="","",ROUNDDOWN(R40*설정!$B$15,-1))</f>
        <v/>
      </c>
      <c r="AL40" s="18" t="str">
        <f aca="false">IF(B40="","",SUM(AG40:AK40))</f>
        <v/>
      </c>
      <c r="AM40" s="18" t="str">
        <f aca="false">IF(B40="","",Q40+AL40)</f>
        <v/>
      </c>
    </row>
    <row r="41" customFormat="false" ht="15" hidden="false" customHeight="false" outlineLevel="0" collapsed="false">
      <c r="A41" s="12" t="n">
        <v>37</v>
      </c>
      <c r="B41" s="14"/>
      <c r="C41" s="14"/>
      <c r="D41" s="14"/>
      <c r="E41" s="15"/>
      <c r="F41" s="16"/>
      <c r="G41" s="16"/>
      <c r="H41" s="16"/>
      <c r="I41" s="16"/>
      <c r="J41" s="17"/>
      <c r="K41" s="17"/>
      <c r="L41" s="17"/>
      <c r="M41" s="17"/>
      <c r="N41" s="17"/>
      <c r="O41" s="17"/>
      <c r="P41" s="17"/>
      <c r="Q41" s="18" t="str">
        <f aca="false">IF(B41="","",SUM(J41:P41))</f>
        <v/>
      </c>
      <c r="R41" s="18" t="str">
        <f aca="false">IF(B41="","",MAX(0,Q41-MIN(N(N41),설정!$B$16)-MIN(N(O41),설정!$B$17)-N(P41)))</f>
        <v/>
      </c>
      <c r="S41" s="17"/>
      <c r="T41" s="15"/>
      <c r="U41" s="15"/>
      <c r="V41" s="19"/>
      <c r="W41" s="18" t="str">
        <f aca="false">IF(B41="","",IF(IF(S41="",R41,S41)&lt;=0,0,ROUNDDOWN(MIN(MAX(ROUNDDOWN(IF(S41="",R41,S41),-3),설정!$B$7),설정!$B$8)*설정!$B$6,-1)))</f>
        <v/>
      </c>
      <c r="X41" s="18" t="str">
        <f aca="false">IF(B41="","",IF(IF(S41="",R41,S41)&lt;=0,0,MIN(MAX(ROUNDDOWN(IF(S41="",R41,S41)*설정!$B$9,-1),설정!$B$11),설정!$B$10)))</f>
        <v/>
      </c>
      <c r="Y41" s="18" t="str">
        <f aca="false">IF(B41="","",ROUNDDOWN(X41*설정!$B$12,-1))</f>
        <v/>
      </c>
      <c r="Z41" s="18" t="str">
        <f aca="false">IF(B41="","",ROUNDDOWN(R41*설정!$B$13,-1))</f>
        <v/>
      </c>
      <c r="AA41" s="18" t="str">
        <f aca="false">IF(B41="","",IF(R41&lt;770000,0,ROUNDDOWN(INDEX(간이세액표!$C$4:$M$650,MATCH(R41,간이세액표!$A$4:$A$650,1),MIN(MAX(T41,1),11))+IF(R41&lt;=10000000,0,IF(R41&lt;=14000000,(R41-10000000)*0.98*0.35+25000,IF(R41&lt;=28000000,1397000+(R41-14000000)*0.98*0.38,IF(R41&lt;=30000000,6610600+(R41-28000000)*0.98*0.4,IF(R41&lt;=45000000,7394600+(R41-30000000)*0.4,IF(R41&lt;=87000000,13394600+(R41-45000000)*0.42,31034600+(R41-87000000)*0.45)))))),-1)))</f>
        <v/>
      </c>
      <c r="AB41" s="18" t="str">
        <f aca="false">IF(B41="","",ROUNDDOWN(MAX(0,AA41-IF(N(U41)&lt;=0,0,IF(N(U41)=1,20830,45830+(N(U41)-2)*33330)))*IF(V41="",1,V41),-1))</f>
        <v/>
      </c>
      <c r="AC41" s="18" t="str">
        <f aca="false">IF(B41="","",ROUNDDOWN(AB41*설정!$B$18,-1))</f>
        <v/>
      </c>
      <c r="AD41" s="17"/>
      <c r="AE41" s="18" t="str">
        <f aca="false">IF(B41="","",SUM(W41:AC41)-AA41+N(AD41))</f>
        <v/>
      </c>
      <c r="AF41" s="18" t="str">
        <f aca="false">IF(B41="","",Q41-AE41)</f>
        <v/>
      </c>
      <c r="AG41" s="18" t="str">
        <f aca="false">IF(B41="","",W41)</f>
        <v/>
      </c>
      <c r="AH41" s="18" t="str">
        <f aca="false">IF(B41="","",X41)</f>
        <v/>
      </c>
      <c r="AI41" s="18" t="str">
        <f aca="false">IF(B41="","",Y41)</f>
        <v/>
      </c>
      <c r="AJ41" s="18" t="str">
        <f aca="false">IF(B41="","",ROUNDDOWN(R41*설정!$B$13,-1)+ROUNDDOWN(R41*설정!$B$14,-1))</f>
        <v/>
      </c>
      <c r="AK41" s="18" t="str">
        <f aca="false">IF(B41="","",ROUNDDOWN(R41*설정!$B$15,-1))</f>
        <v/>
      </c>
      <c r="AL41" s="18" t="str">
        <f aca="false">IF(B41="","",SUM(AG41:AK41))</f>
        <v/>
      </c>
      <c r="AM41" s="18" t="str">
        <f aca="false">IF(B41="","",Q41+AL41)</f>
        <v/>
      </c>
    </row>
    <row r="42" customFormat="false" ht="15" hidden="false" customHeight="false" outlineLevel="0" collapsed="false">
      <c r="A42" s="12" t="n">
        <v>38</v>
      </c>
      <c r="B42" s="14"/>
      <c r="C42" s="14"/>
      <c r="D42" s="14"/>
      <c r="E42" s="15"/>
      <c r="F42" s="16"/>
      <c r="G42" s="16"/>
      <c r="H42" s="16"/>
      <c r="I42" s="16"/>
      <c r="J42" s="17"/>
      <c r="K42" s="17"/>
      <c r="L42" s="17"/>
      <c r="M42" s="17"/>
      <c r="N42" s="17"/>
      <c r="O42" s="17"/>
      <c r="P42" s="17"/>
      <c r="Q42" s="18" t="str">
        <f aca="false">IF(B42="","",SUM(J42:P42))</f>
        <v/>
      </c>
      <c r="R42" s="18" t="str">
        <f aca="false">IF(B42="","",MAX(0,Q42-MIN(N(N42),설정!$B$16)-MIN(N(O42),설정!$B$17)-N(P42)))</f>
        <v/>
      </c>
      <c r="S42" s="17"/>
      <c r="T42" s="15"/>
      <c r="U42" s="15"/>
      <c r="V42" s="19"/>
      <c r="W42" s="18" t="str">
        <f aca="false">IF(B42="","",IF(IF(S42="",R42,S42)&lt;=0,0,ROUNDDOWN(MIN(MAX(ROUNDDOWN(IF(S42="",R42,S42),-3),설정!$B$7),설정!$B$8)*설정!$B$6,-1)))</f>
        <v/>
      </c>
      <c r="X42" s="18" t="str">
        <f aca="false">IF(B42="","",IF(IF(S42="",R42,S42)&lt;=0,0,MIN(MAX(ROUNDDOWN(IF(S42="",R42,S42)*설정!$B$9,-1),설정!$B$11),설정!$B$10)))</f>
        <v/>
      </c>
      <c r="Y42" s="18" t="str">
        <f aca="false">IF(B42="","",ROUNDDOWN(X42*설정!$B$12,-1))</f>
        <v/>
      </c>
      <c r="Z42" s="18" t="str">
        <f aca="false">IF(B42="","",ROUNDDOWN(R42*설정!$B$13,-1))</f>
        <v/>
      </c>
      <c r="AA42" s="18" t="str">
        <f aca="false">IF(B42="","",IF(R42&lt;770000,0,ROUNDDOWN(INDEX(간이세액표!$C$4:$M$650,MATCH(R42,간이세액표!$A$4:$A$650,1),MIN(MAX(T42,1),11))+IF(R42&lt;=10000000,0,IF(R42&lt;=14000000,(R42-10000000)*0.98*0.35+25000,IF(R42&lt;=28000000,1397000+(R42-14000000)*0.98*0.38,IF(R42&lt;=30000000,6610600+(R42-28000000)*0.98*0.4,IF(R42&lt;=45000000,7394600+(R42-30000000)*0.4,IF(R42&lt;=87000000,13394600+(R42-45000000)*0.42,31034600+(R42-87000000)*0.45)))))),-1)))</f>
        <v/>
      </c>
      <c r="AB42" s="18" t="str">
        <f aca="false">IF(B42="","",ROUNDDOWN(MAX(0,AA42-IF(N(U42)&lt;=0,0,IF(N(U42)=1,20830,45830+(N(U42)-2)*33330)))*IF(V42="",1,V42),-1))</f>
        <v/>
      </c>
      <c r="AC42" s="18" t="str">
        <f aca="false">IF(B42="","",ROUNDDOWN(AB42*설정!$B$18,-1))</f>
        <v/>
      </c>
      <c r="AD42" s="17"/>
      <c r="AE42" s="18" t="str">
        <f aca="false">IF(B42="","",SUM(W42:AC42)-AA42+N(AD42))</f>
        <v/>
      </c>
      <c r="AF42" s="18" t="str">
        <f aca="false">IF(B42="","",Q42-AE42)</f>
        <v/>
      </c>
      <c r="AG42" s="18" t="str">
        <f aca="false">IF(B42="","",W42)</f>
        <v/>
      </c>
      <c r="AH42" s="18" t="str">
        <f aca="false">IF(B42="","",X42)</f>
        <v/>
      </c>
      <c r="AI42" s="18" t="str">
        <f aca="false">IF(B42="","",Y42)</f>
        <v/>
      </c>
      <c r="AJ42" s="18" t="str">
        <f aca="false">IF(B42="","",ROUNDDOWN(R42*설정!$B$13,-1)+ROUNDDOWN(R42*설정!$B$14,-1))</f>
        <v/>
      </c>
      <c r="AK42" s="18" t="str">
        <f aca="false">IF(B42="","",ROUNDDOWN(R42*설정!$B$15,-1))</f>
        <v/>
      </c>
      <c r="AL42" s="18" t="str">
        <f aca="false">IF(B42="","",SUM(AG42:AK42))</f>
        <v/>
      </c>
      <c r="AM42" s="18" t="str">
        <f aca="false">IF(B42="","",Q42+AL42)</f>
        <v/>
      </c>
    </row>
    <row r="43" customFormat="false" ht="15" hidden="false" customHeight="false" outlineLevel="0" collapsed="false">
      <c r="A43" s="12" t="n">
        <v>39</v>
      </c>
      <c r="B43" s="14"/>
      <c r="C43" s="14"/>
      <c r="D43" s="14"/>
      <c r="E43" s="15"/>
      <c r="F43" s="16"/>
      <c r="G43" s="16"/>
      <c r="H43" s="16"/>
      <c r="I43" s="16"/>
      <c r="J43" s="17"/>
      <c r="K43" s="17"/>
      <c r="L43" s="17"/>
      <c r="M43" s="17"/>
      <c r="N43" s="17"/>
      <c r="O43" s="17"/>
      <c r="P43" s="17"/>
      <c r="Q43" s="18" t="str">
        <f aca="false">IF(B43="","",SUM(J43:P43))</f>
        <v/>
      </c>
      <c r="R43" s="18" t="str">
        <f aca="false">IF(B43="","",MAX(0,Q43-MIN(N(N43),설정!$B$16)-MIN(N(O43),설정!$B$17)-N(P43)))</f>
        <v/>
      </c>
      <c r="S43" s="17"/>
      <c r="T43" s="15"/>
      <c r="U43" s="15"/>
      <c r="V43" s="19"/>
      <c r="W43" s="18" t="str">
        <f aca="false">IF(B43="","",IF(IF(S43="",R43,S43)&lt;=0,0,ROUNDDOWN(MIN(MAX(ROUNDDOWN(IF(S43="",R43,S43),-3),설정!$B$7),설정!$B$8)*설정!$B$6,-1)))</f>
        <v/>
      </c>
      <c r="X43" s="18" t="str">
        <f aca="false">IF(B43="","",IF(IF(S43="",R43,S43)&lt;=0,0,MIN(MAX(ROUNDDOWN(IF(S43="",R43,S43)*설정!$B$9,-1),설정!$B$11),설정!$B$10)))</f>
        <v/>
      </c>
      <c r="Y43" s="18" t="str">
        <f aca="false">IF(B43="","",ROUNDDOWN(X43*설정!$B$12,-1))</f>
        <v/>
      </c>
      <c r="Z43" s="18" t="str">
        <f aca="false">IF(B43="","",ROUNDDOWN(R43*설정!$B$13,-1))</f>
        <v/>
      </c>
      <c r="AA43" s="18" t="str">
        <f aca="false">IF(B43="","",IF(R43&lt;770000,0,ROUNDDOWN(INDEX(간이세액표!$C$4:$M$650,MATCH(R43,간이세액표!$A$4:$A$650,1),MIN(MAX(T43,1),11))+IF(R43&lt;=10000000,0,IF(R43&lt;=14000000,(R43-10000000)*0.98*0.35+25000,IF(R43&lt;=28000000,1397000+(R43-14000000)*0.98*0.38,IF(R43&lt;=30000000,6610600+(R43-28000000)*0.98*0.4,IF(R43&lt;=45000000,7394600+(R43-30000000)*0.4,IF(R43&lt;=87000000,13394600+(R43-45000000)*0.42,31034600+(R43-87000000)*0.45)))))),-1)))</f>
        <v/>
      </c>
      <c r="AB43" s="18" t="str">
        <f aca="false">IF(B43="","",ROUNDDOWN(MAX(0,AA43-IF(N(U43)&lt;=0,0,IF(N(U43)=1,20830,45830+(N(U43)-2)*33330)))*IF(V43="",1,V43),-1))</f>
        <v/>
      </c>
      <c r="AC43" s="18" t="str">
        <f aca="false">IF(B43="","",ROUNDDOWN(AB43*설정!$B$18,-1))</f>
        <v/>
      </c>
      <c r="AD43" s="17"/>
      <c r="AE43" s="18" t="str">
        <f aca="false">IF(B43="","",SUM(W43:AC43)-AA43+N(AD43))</f>
        <v/>
      </c>
      <c r="AF43" s="18" t="str">
        <f aca="false">IF(B43="","",Q43-AE43)</f>
        <v/>
      </c>
      <c r="AG43" s="18" t="str">
        <f aca="false">IF(B43="","",W43)</f>
        <v/>
      </c>
      <c r="AH43" s="18" t="str">
        <f aca="false">IF(B43="","",X43)</f>
        <v/>
      </c>
      <c r="AI43" s="18" t="str">
        <f aca="false">IF(B43="","",Y43)</f>
        <v/>
      </c>
      <c r="AJ43" s="18" t="str">
        <f aca="false">IF(B43="","",ROUNDDOWN(R43*설정!$B$13,-1)+ROUNDDOWN(R43*설정!$B$14,-1))</f>
        <v/>
      </c>
      <c r="AK43" s="18" t="str">
        <f aca="false">IF(B43="","",ROUNDDOWN(R43*설정!$B$15,-1))</f>
        <v/>
      </c>
      <c r="AL43" s="18" t="str">
        <f aca="false">IF(B43="","",SUM(AG43:AK43))</f>
        <v/>
      </c>
      <c r="AM43" s="18" t="str">
        <f aca="false">IF(B43="","",Q43+AL43)</f>
        <v/>
      </c>
    </row>
    <row r="44" customFormat="false" ht="15" hidden="false" customHeight="false" outlineLevel="0" collapsed="false">
      <c r="A44" s="12" t="n">
        <v>40</v>
      </c>
      <c r="B44" s="14"/>
      <c r="C44" s="14"/>
      <c r="D44" s="14"/>
      <c r="E44" s="15"/>
      <c r="F44" s="16"/>
      <c r="G44" s="16"/>
      <c r="H44" s="16"/>
      <c r="I44" s="16"/>
      <c r="J44" s="17"/>
      <c r="K44" s="17"/>
      <c r="L44" s="17"/>
      <c r="M44" s="17"/>
      <c r="N44" s="17"/>
      <c r="O44" s="17"/>
      <c r="P44" s="17"/>
      <c r="Q44" s="18" t="str">
        <f aca="false">IF(B44="","",SUM(J44:P44))</f>
        <v/>
      </c>
      <c r="R44" s="18" t="str">
        <f aca="false">IF(B44="","",MAX(0,Q44-MIN(N(N44),설정!$B$16)-MIN(N(O44),설정!$B$17)-N(P44)))</f>
        <v/>
      </c>
      <c r="S44" s="17"/>
      <c r="T44" s="15"/>
      <c r="U44" s="15"/>
      <c r="V44" s="19"/>
      <c r="W44" s="18" t="str">
        <f aca="false">IF(B44="","",IF(IF(S44="",R44,S44)&lt;=0,0,ROUNDDOWN(MIN(MAX(ROUNDDOWN(IF(S44="",R44,S44),-3),설정!$B$7),설정!$B$8)*설정!$B$6,-1)))</f>
        <v/>
      </c>
      <c r="X44" s="18" t="str">
        <f aca="false">IF(B44="","",IF(IF(S44="",R44,S44)&lt;=0,0,MIN(MAX(ROUNDDOWN(IF(S44="",R44,S44)*설정!$B$9,-1),설정!$B$11),설정!$B$10)))</f>
        <v/>
      </c>
      <c r="Y44" s="18" t="str">
        <f aca="false">IF(B44="","",ROUNDDOWN(X44*설정!$B$12,-1))</f>
        <v/>
      </c>
      <c r="Z44" s="18" t="str">
        <f aca="false">IF(B44="","",ROUNDDOWN(R44*설정!$B$13,-1))</f>
        <v/>
      </c>
      <c r="AA44" s="18" t="str">
        <f aca="false">IF(B44="","",IF(R44&lt;770000,0,ROUNDDOWN(INDEX(간이세액표!$C$4:$M$650,MATCH(R44,간이세액표!$A$4:$A$650,1),MIN(MAX(T44,1),11))+IF(R44&lt;=10000000,0,IF(R44&lt;=14000000,(R44-10000000)*0.98*0.35+25000,IF(R44&lt;=28000000,1397000+(R44-14000000)*0.98*0.38,IF(R44&lt;=30000000,6610600+(R44-28000000)*0.98*0.4,IF(R44&lt;=45000000,7394600+(R44-30000000)*0.4,IF(R44&lt;=87000000,13394600+(R44-45000000)*0.42,31034600+(R44-87000000)*0.45)))))),-1)))</f>
        <v/>
      </c>
      <c r="AB44" s="18" t="str">
        <f aca="false">IF(B44="","",ROUNDDOWN(MAX(0,AA44-IF(N(U44)&lt;=0,0,IF(N(U44)=1,20830,45830+(N(U44)-2)*33330)))*IF(V44="",1,V44),-1))</f>
        <v/>
      </c>
      <c r="AC44" s="18" t="str">
        <f aca="false">IF(B44="","",ROUNDDOWN(AB44*설정!$B$18,-1))</f>
        <v/>
      </c>
      <c r="AD44" s="17"/>
      <c r="AE44" s="18" t="str">
        <f aca="false">IF(B44="","",SUM(W44:AC44)-AA44+N(AD44))</f>
        <v/>
      </c>
      <c r="AF44" s="18" t="str">
        <f aca="false">IF(B44="","",Q44-AE44)</f>
        <v/>
      </c>
      <c r="AG44" s="18" t="str">
        <f aca="false">IF(B44="","",W44)</f>
        <v/>
      </c>
      <c r="AH44" s="18" t="str">
        <f aca="false">IF(B44="","",X44)</f>
        <v/>
      </c>
      <c r="AI44" s="18" t="str">
        <f aca="false">IF(B44="","",Y44)</f>
        <v/>
      </c>
      <c r="AJ44" s="18" t="str">
        <f aca="false">IF(B44="","",ROUNDDOWN(R44*설정!$B$13,-1)+ROUNDDOWN(R44*설정!$B$14,-1))</f>
        <v/>
      </c>
      <c r="AK44" s="18" t="str">
        <f aca="false">IF(B44="","",ROUNDDOWN(R44*설정!$B$15,-1))</f>
        <v/>
      </c>
      <c r="AL44" s="18" t="str">
        <f aca="false">IF(B44="","",SUM(AG44:AK44))</f>
        <v/>
      </c>
      <c r="AM44" s="18" t="str">
        <f aca="false">IF(B44="","",Q44+AL44)</f>
        <v/>
      </c>
    </row>
    <row r="45" customFormat="false" ht="15" hidden="false" customHeight="false" outlineLevel="0" collapsed="false">
      <c r="A45" s="12" t="n">
        <v>41</v>
      </c>
      <c r="B45" s="14"/>
      <c r="C45" s="14"/>
      <c r="D45" s="14"/>
      <c r="E45" s="15"/>
      <c r="F45" s="16"/>
      <c r="G45" s="16"/>
      <c r="H45" s="16"/>
      <c r="I45" s="16"/>
      <c r="J45" s="17"/>
      <c r="K45" s="17"/>
      <c r="L45" s="17"/>
      <c r="M45" s="17"/>
      <c r="N45" s="17"/>
      <c r="O45" s="17"/>
      <c r="P45" s="17"/>
      <c r="Q45" s="18" t="str">
        <f aca="false">IF(B45="","",SUM(J45:P45))</f>
        <v/>
      </c>
      <c r="R45" s="18" t="str">
        <f aca="false">IF(B45="","",MAX(0,Q45-MIN(N(N45),설정!$B$16)-MIN(N(O45),설정!$B$17)-N(P45)))</f>
        <v/>
      </c>
      <c r="S45" s="17"/>
      <c r="T45" s="15"/>
      <c r="U45" s="15"/>
      <c r="V45" s="19"/>
      <c r="W45" s="18" t="str">
        <f aca="false">IF(B45="","",IF(IF(S45="",R45,S45)&lt;=0,0,ROUNDDOWN(MIN(MAX(ROUNDDOWN(IF(S45="",R45,S45),-3),설정!$B$7),설정!$B$8)*설정!$B$6,-1)))</f>
        <v/>
      </c>
      <c r="X45" s="18" t="str">
        <f aca="false">IF(B45="","",IF(IF(S45="",R45,S45)&lt;=0,0,MIN(MAX(ROUNDDOWN(IF(S45="",R45,S45)*설정!$B$9,-1),설정!$B$11),설정!$B$10)))</f>
        <v/>
      </c>
      <c r="Y45" s="18" t="str">
        <f aca="false">IF(B45="","",ROUNDDOWN(X45*설정!$B$12,-1))</f>
        <v/>
      </c>
      <c r="Z45" s="18" t="str">
        <f aca="false">IF(B45="","",ROUNDDOWN(R45*설정!$B$13,-1))</f>
        <v/>
      </c>
      <c r="AA45" s="18" t="str">
        <f aca="false">IF(B45="","",IF(R45&lt;770000,0,ROUNDDOWN(INDEX(간이세액표!$C$4:$M$650,MATCH(R45,간이세액표!$A$4:$A$650,1),MIN(MAX(T45,1),11))+IF(R45&lt;=10000000,0,IF(R45&lt;=14000000,(R45-10000000)*0.98*0.35+25000,IF(R45&lt;=28000000,1397000+(R45-14000000)*0.98*0.38,IF(R45&lt;=30000000,6610600+(R45-28000000)*0.98*0.4,IF(R45&lt;=45000000,7394600+(R45-30000000)*0.4,IF(R45&lt;=87000000,13394600+(R45-45000000)*0.42,31034600+(R45-87000000)*0.45)))))),-1)))</f>
        <v/>
      </c>
      <c r="AB45" s="18" t="str">
        <f aca="false">IF(B45="","",ROUNDDOWN(MAX(0,AA45-IF(N(U45)&lt;=0,0,IF(N(U45)=1,20830,45830+(N(U45)-2)*33330)))*IF(V45="",1,V45),-1))</f>
        <v/>
      </c>
      <c r="AC45" s="18" t="str">
        <f aca="false">IF(B45="","",ROUNDDOWN(AB45*설정!$B$18,-1))</f>
        <v/>
      </c>
      <c r="AD45" s="17"/>
      <c r="AE45" s="18" t="str">
        <f aca="false">IF(B45="","",SUM(W45:AC45)-AA45+N(AD45))</f>
        <v/>
      </c>
      <c r="AF45" s="18" t="str">
        <f aca="false">IF(B45="","",Q45-AE45)</f>
        <v/>
      </c>
      <c r="AG45" s="18" t="str">
        <f aca="false">IF(B45="","",W45)</f>
        <v/>
      </c>
      <c r="AH45" s="18" t="str">
        <f aca="false">IF(B45="","",X45)</f>
        <v/>
      </c>
      <c r="AI45" s="18" t="str">
        <f aca="false">IF(B45="","",Y45)</f>
        <v/>
      </c>
      <c r="AJ45" s="18" t="str">
        <f aca="false">IF(B45="","",ROUNDDOWN(R45*설정!$B$13,-1)+ROUNDDOWN(R45*설정!$B$14,-1))</f>
        <v/>
      </c>
      <c r="AK45" s="18" t="str">
        <f aca="false">IF(B45="","",ROUNDDOWN(R45*설정!$B$15,-1))</f>
        <v/>
      </c>
      <c r="AL45" s="18" t="str">
        <f aca="false">IF(B45="","",SUM(AG45:AK45))</f>
        <v/>
      </c>
      <c r="AM45" s="18" t="str">
        <f aca="false">IF(B45="","",Q45+AL45)</f>
        <v/>
      </c>
    </row>
    <row r="46" customFormat="false" ht="15" hidden="false" customHeight="false" outlineLevel="0" collapsed="false">
      <c r="A46" s="12" t="n">
        <v>42</v>
      </c>
      <c r="B46" s="14"/>
      <c r="C46" s="14"/>
      <c r="D46" s="14"/>
      <c r="E46" s="15"/>
      <c r="F46" s="16"/>
      <c r="G46" s="16"/>
      <c r="H46" s="16"/>
      <c r="I46" s="16"/>
      <c r="J46" s="17"/>
      <c r="K46" s="17"/>
      <c r="L46" s="17"/>
      <c r="M46" s="17"/>
      <c r="N46" s="17"/>
      <c r="O46" s="17"/>
      <c r="P46" s="17"/>
      <c r="Q46" s="18" t="str">
        <f aca="false">IF(B46="","",SUM(J46:P46))</f>
        <v/>
      </c>
      <c r="R46" s="18" t="str">
        <f aca="false">IF(B46="","",MAX(0,Q46-MIN(N(N46),설정!$B$16)-MIN(N(O46),설정!$B$17)-N(P46)))</f>
        <v/>
      </c>
      <c r="S46" s="17"/>
      <c r="T46" s="15"/>
      <c r="U46" s="15"/>
      <c r="V46" s="19"/>
      <c r="W46" s="18" t="str">
        <f aca="false">IF(B46="","",IF(IF(S46="",R46,S46)&lt;=0,0,ROUNDDOWN(MIN(MAX(ROUNDDOWN(IF(S46="",R46,S46),-3),설정!$B$7),설정!$B$8)*설정!$B$6,-1)))</f>
        <v/>
      </c>
      <c r="X46" s="18" t="str">
        <f aca="false">IF(B46="","",IF(IF(S46="",R46,S46)&lt;=0,0,MIN(MAX(ROUNDDOWN(IF(S46="",R46,S46)*설정!$B$9,-1),설정!$B$11),설정!$B$10)))</f>
        <v/>
      </c>
      <c r="Y46" s="18" t="str">
        <f aca="false">IF(B46="","",ROUNDDOWN(X46*설정!$B$12,-1))</f>
        <v/>
      </c>
      <c r="Z46" s="18" t="str">
        <f aca="false">IF(B46="","",ROUNDDOWN(R46*설정!$B$13,-1))</f>
        <v/>
      </c>
      <c r="AA46" s="18" t="str">
        <f aca="false">IF(B46="","",IF(R46&lt;770000,0,ROUNDDOWN(INDEX(간이세액표!$C$4:$M$650,MATCH(R46,간이세액표!$A$4:$A$650,1),MIN(MAX(T46,1),11))+IF(R46&lt;=10000000,0,IF(R46&lt;=14000000,(R46-10000000)*0.98*0.35+25000,IF(R46&lt;=28000000,1397000+(R46-14000000)*0.98*0.38,IF(R46&lt;=30000000,6610600+(R46-28000000)*0.98*0.4,IF(R46&lt;=45000000,7394600+(R46-30000000)*0.4,IF(R46&lt;=87000000,13394600+(R46-45000000)*0.42,31034600+(R46-87000000)*0.45)))))),-1)))</f>
        <v/>
      </c>
      <c r="AB46" s="18" t="str">
        <f aca="false">IF(B46="","",ROUNDDOWN(MAX(0,AA46-IF(N(U46)&lt;=0,0,IF(N(U46)=1,20830,45830+(N(U46)-2)*33330)))*IF(V46="",1,V46),-1))</f>
        <v/>
      </c>
      <c r="AC46" s="18" t="str">
        <f aca="false">IF(B46="","",ROUNDDOWN(AB46*설정!$B$18,-1))</f>
        <v/>
      </c>
      <c r="AD46" s="17"/>
      <c r="AE46" s="18" t="str">
        <f aca="false">IF(B46="","",SUM(W46:AC46)-AA46+N(AD46))</f>
        <v/>
      </c>
      <c r="AF46" s="18" t="str">
        <f aca="false">IF(B46="","",Q46-AE46)</f>
        <v/>
      </c>
      <c r="AG46" s="18" t="str">
        <f aca="false">IF(B46="","",W46)</f>
        <v/>
      </c>
      <c r="AH46" s="18" t="str">
        <f aca="false">IF(B46="","",X46)</f>
        <v/>
      </c>
      <c r="AI46" s="18" t="str">
        <f aca="false">IF(B46="","",Y46)</f>
        <v/>
      </c>
      <c r="AJ46" s="18" t="str">
        <f aca="false">IF(B46="","",ROUNDDOWN(R46*설정!$B$13,-1)+ROUNDDOWN(R46*설정!$B$14,-1))</f>
        <v/>
      </c>
      <c r="AK46" s="18" t="str">
        <f aca="false">IF(B46="","",ROUNDDOWN(R46*설정!$B$15,-1))</f>
        <v/>
      </c>
      <c r="AL46" s="18" t="str">
        <f aca="false">IF(B46="","",SUM(AG46:AK46))</f>
        <v/>
      </c>
      <c r="AM46" s="18" t="str">
        <f aca="false">IF(B46="","",Q46+AL46)</f>
        <v/>
      </c>
    </row>
    <row r="47" customFormat="false" ht="15" hidden="false" customHeight="false" outlineLevel="0" collapsed="false">
      <c r="A47" s="12" t="n">
        <v>43</v>
      </c>
      <c r="B47" s="14"/>
      <c r="C47" s="14"/>
      <c r="D47" s="14"/>
      <c r="E47" s="15"/>
      <c r="F47" s="16"/>
      <c r="G47" s="16"/>
      <c r="H47" s="16"/>
      <c r="I47" s="16"/>
      <c r="J47" s="17"/>
      <c r="K47" s="17"/>
      <c r="L47" s="17"/>
      <c r="M47" s="17"/>
      <c r="N47" s="17"/>
      <c r="O47" s="17"/>
      <c r="P47" s="17"/>
      <c r="Q47" s="18" t="str">
        <f aca="false">IF(B47="","",SUM(J47:P47))</f>
        <v/>
      </c>
      <c r="R47" s="18" t="str">
        <f aca="false">IF(B47="","",MAX(0,Q47-MIN(N(N47),설정!$B$16)-MIN(N(O47),설정!$B$17)-N(P47)))</f>
        <v/>
      </c>
      <c r="S47" s="17"/>
      <c r="T47" s="15"/>
      <c r="U47" s="15"/>
      <c r="V47" s="19"/>
      <c r="W47" s="18" t="str">
        <f aca="false">IF(B47="","",IF(IF(S47="",R47,S47)&lt;=0,0,ROUNDDOWN(MIN(MAX(ROUNDDOWN(IF(S47="",R47,S47),-3),설정!$B$7),설정!$B$8)*설정!$B$6,-1)))</f>
        <v/>
      </c>
      <c r="X47" s="18" t="str">
        <f aca="false">IF(B47="","",IF(IF(S47="",R47,S47)&lt;=0,0,MIN(MAX(ROUNDDOWN(IF(S47="",R47,S47)*설정!$B$9,-1),설정!$B$11),설정!$B$10)))</f>
        <v/>
      </c>
      <c r="Y47" s="18" t="str">
        <f aca="false">IF(B47="","",ROUNDDOWN(X47*설정!$B$12,-1))</f>
        <v/>
      </c>
      <c r="Z47" s="18" t="str">
        <f aca="false">IF(B47="","",ROUNDDOWN(R47*설정!$B$13,-1))</f>
        <v/>
      </c>
      <c r="AA47" s="18" t="str">
        <f aca="false">IF(B47="","",IF(R47&lt;770000,0,ROUNDDOWN(INDEX(간이세액표!$C$4:$M$650,MATCH(R47,간이세액표!$A$4:$A$650,1),MIN(MAX(T47,1),11))+IF(R47&lt;=10000000,0,IF(R47&lt;=14000000,(R47-10000000)*0.98*0.35+25000,IF(R47&lt;=28000000,1397000+(R47-14000000)*0.98*0.38,IF(R47&lt;=30000000,6610600+(R47-28000000)*0.98*0.4,IF(R47&lt;=45000000,7394600+(R47-30000000)*0.4,IF(R47&lt;=87000000,13394600+(R47-45000000)*0.42,31034600+(R47-87000000)*0.45)))))),-1)))</f>
        <v/>
      </c>
      <c r="AB47" s="18" t="str">
        <f aca="false">IF(B47="","",ROUNDDOWN(MAX(0,AA47-IF(N(U47)&lt;=0,0,IF(N(U47)=1,20830,45830+(N(U47)-2)*33330)))*IF(V47="",1,V47),-1))</f>
        <v/>
      </c>
      <c r="AC47" s="18" t="str">
        <f aca="false">IF(B47="","",ROUNDDOWN(AB47*설정!$B$18,-1))</f>
        <v/>
      </c>
      <c r="AD47" s="17"/>
      <c r="AE47" s="18" t="str">
        <f aca="false">IF(B47="","",SUM(W47:AC47)-AA47+N(AD47))</f>
        <v/>
      </c>
      <c r="AF47" s="18" t="str">
        <f aca="false">IF(B47="","",Q47-AE47)</f>
        <v/>
      </c>
      <c r="AG47" s="18" t="str">
        <f aca="false">IF(B47="","",W47)</f>
        <v/>
      </c>
      <c r="AH47" s="18" t="str">
        <f aca="false">IF(B47="","",X47)</f>
        <v/>
      </c>
      <c r="AI47" s="18" t="str">
        <f aca="false">IF(B47="","",Y47)</f>
        <v/>
      </c>
      <c r="AJ47" s="18" t="str">
        <f aca="false">IF(B47="","",ROUNDDOWN(R47*설정!$B$13,-1)+ROUNDDOWN(R47*설정!$B$14,-1))</f>
        <v/>
      </c>
      <c r="AK47" s="18" t="str">
        <f aca="false">IF(B47="","",ROUNDDOWN(R47*설정!$B$15,-1))</f>
        <v/>
      </c>
      <c r="AL47" s="18" t="str">
        <f aca="false">IF(B47="","",SUM(AG47:AK47))</f>
        <v/>
      </c>
      <c r="AM47" s="18" t="str">
        <f aca="false">IF(B47="","",Q47+AL47)</f>
        <v/>
      </c>
    </row>
    <row r="48" customFormat="false" ht="15" hidden="false" customHeight="false" outlineLevel="0" collapsed="false">
      <c r="A48" s="12" t="n">
        <v>44</v>
      </c>
      <c r="B48" s="14"/>
      <c r="C48" s="14"/>
      <c r="D48" s="14"/>
      <c r="E48" s="15"/>
      <c r="F48" s="16"/>
      <c r="G48" s="16"/>
      <c r="H48" s="16"/>
      <c r="I48" s="16"/>
      <c r="J48" s="17"/>
      <c r="K48" s="17"/>
      <c r="L48" s="17"/>
      <c r="M48" s="17"/>
      <c r="N48" s="17"/>
      <c r="O48" s="17"/>
      <c r="P48" s="17"/>
      <c r="Q48" s="18" t="str">
        <f aca="false">IF(B48="","",SUM(J48:P48))</f>
        <v/>
      </c>
      <c r="R48" s="18" t="str">
        <f aca="false">IF(B48="","",MAX(0,Q48-MIN(N(N48),설정!$B$16)-MIN(N(O48),설정!$B$17)-N(P48)))</f>
        <v/>
      </c>
      <c r="S48" s="17"/>
      <c r="T48" s="15"/>
      <c r="U48" s="15"/>
      <c r="V48" s="19"/>
      <c r="W48" s="18" t="str">
        <f aca="false">IF(B48="","",IF(IF(S48="",R48,S48)&lt;=0,0,ROUNDDOWN(MIN(MAX(ROUNDDOWN(IF(S48="",R48,S48),-3),설정!$B$7),설정!$B$8)*설정!$B$6,-1)))</f>
        <v/>
      </c>
      <c r="X48" s="18" t="str">
        <f aca="false">IF(B48="","",IF(IF(S48="",R48,S48)&lt;=0,0,MIN(MAX(ROUNDDOWN(IF(S48="",R48,S48)*설정!$B$9,-1),설정!$B$11),설정!$B$10)))</f>
        <v/>
      </c>
      <c r="Y48" s="18" t="str">
        <f aca="false">IF(B48="","",ROUNDDOWN(X48*설정!$B$12,-1))</f>
        <v/>
      </c>
      <c r="Z48" s="18" t="str">
        <f aca="false">IF(B48="","",ROUNDDOWN(R48*설정!$B$13,-1))</f>
        <v/>
      </c>
      <c r="AA48" s="18" t="str">
        <f aca="false">IF(B48="","",IF(R48&lt;770000,0,ROUNDDOWN(INDEX(간이세액표!$C$4:$M$650,MATCH(R48,간이세액표!$A$4:$A$650,1),MIN(MAX(T48,1),11))+IF(R48&lt;=10000000,0,IF(R48&lt;=14000000,(R48-10000000)*0.98*0.35+25000,IF(R48&lt;=28000000,1397000+(R48-14000000)*0.98*0.38,IF(R48&lt;=30000000,6610600+(R48-28000000)*0.98*0.4,IF(R48&lt;=45000000,7394600+(R48-30000000)*0.4,IF(R48&lt;=87000000,13394600+(R48-45000000)*0.42,31034600+(R48-87000000)*0.45)))))),-1)))</f>
        <v/>
      </c>
      <c r="AB48" s="18" t="str">
        <f aca="false">IF(B48="","",ROUNDDOWN(MAX(0,AA48-IF(N(U48)&lt;=0,0,IF(N(U48)=1,20830,45830+(N(U48)-2)*33330)))*IF(V48="",1,V48),-1))</f>
        <v/>
      </c>
      <c r="AC48" s="18" t="str">
        <f aca="false">IF(B48="","",ROUNDDOWN(AB48*설정!$B$18,-1))</f>
        <v/>
      </c>
      <c r="AD48" s="17"/>
      <c r="AE48" s="18" t="str">
        <f aca="false">IF(B48="","",SUM(W48:AC48)-AA48+N(AD48))</f>
        <v/>
      </c>
      <c r="AF48" s="18" t="str">
        <f aca="false">IF(B48="","",Q48-AE48)</f>
        <v/>
      </c>
      <c r="AG48" s="18" t="str">
        <f aca="false">IF(B48="","",W48)</f>
        <v/>
      </c>
      <c r="AH48" s="18" t="str">
        <f aca="false">IF(B48="","",X48)</f>
        <v/>
      </c>
      <c r="AI48" s="18" t="str">
        <f aca="false">IF(B48="","",Y48)</f>
        <v/>
      </c>
      <c r="AJ48" s="18" t="str">
        <f aca="false">IF(B48="","",ROUNDDOWN(R48*설정!$B$13,-1)+ROUNDDOWN(R48*설정!$B$14,-1))</f>
        <v/>
      </c>
      <c r="AK48" s="18" t="str">
        <f aca="false">IF(B48="","",ROUNDDOWN(R48*설정!$B$15,-1))</f>
        <v/>
      </c>
      <c r="AL48" s="18" t="str">
        <f aca="false">IF(B48="","",SUM(AG48:AK48))</f>
        <v/>
      </c>
      <c r="AM48" s="18" t="str">
        <f aca="false">IF(B48="","",Q48+AL48)</f>
        <v/>
      </c>
    </row>
    <row r="49" customFormat="false" ht="15" hidden="false" customHeight="false" outlineLevel="0" collapsed="false">
      <c r="A49" s="12" t="n">
        <v>45</v>
      </c>
      <c r="B49" s="14"/>
      <c r="C49" s="14"/>
      <c r="D49" s="14"/>
      <c r="E49" s="15"/>
      <c r="F49" s="16"/>
      <c r="G49" s="16"/>
      <c r="H49" s="16"/>
      <c r="I49" s="16"/>
      <c r="J49" s="17"/>
      <c r="K49" s="17"/>
      <c r="L49" s="17"/>
      <c r="M49" s="17"/>
      <c r="N49" s="17"/>
      <c r="O49" s="17"/>
      <c r="P49" s="17"/>
      <c r="Q49" s="18" t="str">
        <f aca="false">IF(B49="","",SUM(J49:P49))</f>
        <v/>
      </c>
      <c r="R49" s="18" t="str">
        <f aca="false">IF(B49="","",MAX(0,Q49-MIN(N(N49),설정!$B$16)-MIN(N(O49),설정!$B$17)-N(P49)))</f>
        <v/>
      </c>
      <c r="S49" s="17"/>
      <c r="T49" s="15"/>
      <c r="U49" s="15"/>
      <c r="V49" s="19"/>
      <c r="W49" s="18" t="str">
        <f aca="false">IF(B49="","",IF(IF(S49="",R49,S49)&lt;=0,0,ROUNDDOWN(MIN(MAX(ROUNDDOWN(IF(S49="",R49,S49),-3),설정!$B$7),설정!$B$8)*설정!$B$6,-1)))</f>
        <v/>
      </c>
      <c r="X49" s="18" t="str">
        <f aca="false">IF(B49="","",IF(IF(S49="",R49,S49)&lt;=0,0,MIN(MAX(ROUNDDOWN(IF(S49="",R49,S49)*설정!$B$9,-1),설정!$B$11),설정!$B$10)))</f>
        <v/>
      </c>
      <c r="Y49" s="18" t="str">
        <f aca="false">IF(B49="","",ROUNDDOWN(X49*설정!$B$12,-1))</f>
        <v/>
      </c>
      <c r="Z49" s="18" t="str">
        <f aca="false">IF(B49="","",ROUNDDOWN(R49*설정!$B$13,-1))</f>
        <v/>
      </c>
      <c r="AA49" s="18" t="str">
        <f aca="false">IF(B49="","",IF(R49&lt;770000,0,ROUNDDOWN(INDEX(간이세액표!$C$4:$M$650,MATCH(R49,간이세액표!$A$4:$A$650,1),MIN(MAX(T49,1),11))+IF(R49&lt;=10000000,0,IF(R49&lt;=14000000,(R49-10000000)*0.98*0.35+25000,IF(R49&lt;=28000000,1397000+(R49-14000000)*0.98*0.38,IF(R49&lt;=30000000,6610600+(R49-28000000)*0.98*0.4,IF(R49&lt;=45000000,7394600+(R49-30000000)*0.4,IF(R49&lt;=87000000,13394600+(R49-45000000)*0.42,31034600+(R49-87000000)*0.45)))))),-1)))</f>
        <v/>
      </c>
      <c r="AB49" s="18" t="str">
        <f aca="false">IF(B49="","",ROUNDDOWN(MAX(0,AA49-IF(N(U49)&lt;=0,0,IF(N(U49)=1,20830,45830+(N(U49)-2)*33330)))*IF(V49="",1,V49),-1))</f>
        <v/>
      </c>
      <c r="AC49" s="18" t="str">
        <f aca="false">IF(B49="","",ROUNDDOWN(AB49*설정!$B$18,-1))</f>
        <v/>
      </c>
      <c r="AD49" s="17"/>
      <c r="AE49" s="18" t="str">
        <f aca="false">IF(B49="","",SUM(W49:AC49)-AA49+N(AD49))</f>
        <v/>
      </c>
      <c r="AF49" s="18" t="str">
        <f aca="false">IF(B49="","",Q49-AE49)</f>
        <v/>
      </c>
      <c r="AG49" s="18" t="str">
        <f aca="false">IF(B49="","",W49)</f>
        <v/>
      </c>
      <c r="AH49" s="18" t="str">
        <f aca="false">IF(B49="","",X49)</f>
        <v/>
      </c>
      <c r="AI49" s="18" t="str">
        <f aca="false">IF(B49="","",Y49)</f>
        <v/>
      </c>
      <c r="AJ49" s="18" t="str">
        <f aca="false">IF(B49="","",ROUNDDOWN(R49*설정!$B$13,-1)+ROUNDDOWN(R49*설정!$B$14,-1))</f>
        <v/>
      </c>
      <c r="AK49" s="18" t="str">
        <f aca="false">IF(B49="","",ROUNDDOWN(R49*설정!$B$15,-1))</f>
        <v/>
      </c>
      <c r="AL49" s="18" t="str">
        <f aca="false">IF(B49="","",SUM(AG49:AK49))</f>
        <v/>
      </c>
      <c r="AM49" s="18" t="str">
        <f aca="false">IF(B49="","",Q49+AL49)</f>
        <v/>
      </c>
    </row>
    <row r="50" customFormat="false" ht="15" hidden="false" customHeight="false" outlineLevel="0" collapsed="false">
      <c r="A50" s="12" t="n">
        <v>46</v>
      </c>
      <c r="B50" s="14"/>
      <c r="C50" s="14"/>
      <c r="D50" s="14"/>
      <c r="E50" s="15"/>
      <c r="F50" s="16"/>
      <c r="G50" s="16"/>
      <c r="H50" s="16"/>
      <c r="I50" s="16"/>
      <c r="J50" s="17"/>
      <c r="K50" s="17"/>
      <c r="L50" s="17"/>
      <c r="M50" s="17"/>
      <c r="N50" s="17"/>
      <c r="O50" s="17"/>
      <c r="P50" s="17"/>
      <c r="Q50" s="18" t="str">
        <f aca="false">IF(B50="","",SUM(J50:P50))</f>
        <v/>
      </c>
      <c r="R50" s="18" t="str">
        <f aca="false">IF(B50="","",MAX(0,Q50-MIN(N(N50),설정!$B$16)-MIN(N(O50),설정!$B$17)-N(P50)))</f>
        <v/>
      </c>
      <c r="S50" s="17"/>
      <c r="T50" s="15"/>
      <c r="U50" s="15"/>
      <c r="V50" s="19"/>
      <c r="W50" s="18" t="str">
        <f aca="false">IF(B50="","",IF(IF(S50="",R50,S50)&lt;=0,0,ROUNDDOWN(MIN(MAX(ROUNDDOWN(IF(S50="",R50,S50),-3),설정!$B$7),설정!$B$8)*설정!$B$6,-1)))</f>
        <v/>
      </c>
      <c r="X50" s="18" t="str">
        <f aca="false">IF(B50="","",IF(IF(S50="",R50,S50)&lt;=0,0,MIN(MAX(ROUNDDOWN(IF(S50="",R50,S50)*설정!$B$9,-1),설정!$B$11),설정!$B$10)))</f>
        <v/>
      </c>
      <c r="Y50" s="18" t="str">
        <f aca="false">IF(B50="","",ROUNDDOWN(X50*설정!$B$12,-1))</f>
        <v/>
      </c>
      <c r="Z50" s="18" t="str">
        <f aca="false">IF(B50="","",ROUNDDOWN(R50*설정!$B$13,-1))</f>
        <v/>
      </c>
      <c r="AA50" s="18" t="str">
        <f aca="false">IF(B50="","",IF(R50&lt;770000,0,ROUNDDOWN(INDEX(간이세액표!$C$4:$M$650,MATCH(R50,간이세액표!$A$4:$A$650,1),MIN(MAX(T50,1),11))+IF(R50&lt;=10000000,0,IF(R50&lt;=14000000,(R50-10000000)*0.98*0.35+25000,IF(R50&lt;=28000000,1397000+(R50-14000000)*0.98*0.38,IF(R50&lt;=30000000,6610600+(R50-28000000)*0.98*0.4,IF(R50&lt;=45000000,7394600+(R50-30000000)*0.4,IF(R50&lt;=87000000,13394600+(R50-45000000)*0.42,31034600+(R50-87000000)*0.45)))))),-1)))</f>
        <v/>
      </c>
      <c r="AB50" s="18" t="str">
        <f aca="false">IF(B50="","",ROUNDDOWN(MAX(0,AA50-IF(N(U50)&lt;=0,0,IF(N(U50)=1,20830,45830+(N(U50)-2)*33330)))*IF(V50="",1,V50),-1))</f>
        <v/>
      </c>
      <c r="AC50" s="18" t="str">
        <f aca="false">IF(B50="","",ROUNDDOWN(AB50*설정!$B$18,-1))</f>
        <v/>
      </c>
      <c r="AD50" s="17"/>
      <c r="AE50" s="18" t="str">
        <f aca="false">IF(B50="","",SUM(W50:AC50)-AA50+N(AD50))</f>
        <v/>
      </c>
      <c r="AF50" s="18" t="str">
        <f aca="false">IF(B50="","",Q50-AE50)</f>
        <v/>
      </c>
      <c r="AG50" s="18" t="str">
        <f aca="false">IF(B50="","",W50)</f>
        <v/>
      </c>
      <c r="AH50" s="18" t="str">
        <f aca="false">IF(B50="","",X50)</f>
        <v/>
      </c>
      <c r="AI50" s="18" t="str">
        <f aca="false">IF(B50="","",Y50)</f>
        <v/>
      </c>
      <c r="AJ50" s="18" t="str">
        <f aca="false">IF(B50="","",ROUNDDOWN(R50*설정!$B$13,-1)+ROUNDDOWN(R50*설정!$B$14,-1))</f>
        <v/>
      </c>
      <c r="AK50" s="18" t="str">
        <f aca="false">IF(B50="","",ROUNDDOWN(R50*설정!$B$15,-1))</f>
        <v/>
      </c>
      <c r="AL50" s="18" t="str">
        <f aca="false">IF(B50="","",SUM(AG50:AK50))</f>
        <v/>
      </c>
      <c r="AM50" s="18" t="str">
        <f aca="false">IF(B50="","",Q50+AL50)</f>
        <v/>
      </c>
    </row>
    <row r="51" customFormat="false" ht="15" hidden="false" customHeight="false" outlineLevel="0" collapsed="false">
      <c r="A51" s="12" t="n">
        <v>47</v>
      </c>
      <c r="B51" s="14"/>
      <c r="C51" s="14"/>
      <c r="D51" s="14"/>
      <c r="E51" s="15"/>
      <c r="F51" s="16"/>
      <c r="G51" s="16"/>
      <c r="H51" s="16"/>
      <c r="I51" s="16"/>
      <c r="J51" s="17"/>
      <c r="K51" s="17"/>
      <c r="L51" s="17"/>
      <c r="M51" s="17"/>
      <c r="N51" s="17"/>
      <c r="O51" s="17"/>
      <c r="P51" s="17"/>
      <c r="Q51" s="18" t="str">
        <f aca="false">IF(B51="","",SUM(J51:P51))</f>
        <v/>
      </c>
      <c r="R51" s="18" t="str">
        <f aca="false">IF(B51="","",MAX(0,Q51-MIN(N(N51),설정!$B$16)-MIN(N(O51),설정!$B$17)-N(P51)))</f>
        <v/>
      </c>
      <c r="S51" s="17"/>
      <c r="T51" s="15"/>
      <c r="U51" s="15"/>
      <c r="V51" s="19"/>
      <c r="W51" s="18" t="str">
        <f aca="false">IF(B51="","",IF(IF(S51="",R51,S51)&lt;=0,0,ROUNDDOWN(MIN(MAX(ROUNDDOWN(IF(S51="",R51,S51),-3),설정!$B$7),설정!$B$8)*설정!$B$6,-1)))</f>
        <v/>
      </c>
      <c r="X51" s="18" t="str">
        <f aca="false">IF(B51="","",IF(IF(S51="",R51,S51)&lt;=0,0,MIN(MAX(ROUNDDOWN(IF(S51="",R51,S51)*설정!$B$9,-1),설정!$B$11),설정!$B$10)))</f>
        <v/>
      </c>
      <c r="Y51" s="18" t="str">
        <f aca="false">IF(B51="","",ROUNDDOWN(X51*설정!$B$12,-1))</f>
        <v/>
      </c>
      <c r="Z51" s="18" t="str">
        <f aca="false">IF(B51="","",ROUNDDOWN(R51*설정!$B$13,-1))</f>
        <v/>
      </c>
      <c r="AA51" s="18" t="str">
        <f aca="false">IF(B51="","",IF(R51&lt;770000,0,ROUNDDOWN(INDEX(간이세액표!$C$4:$M$650,MATCH(R51,간이세액표!$A$4:$A$650,1),MIN(MAX(T51,1),11))+IF(R51&lt;=10000000,0,IF(R51&lt;=14000000,(R51-10000000)*0.98*0.35+25000,IF(R51&lt;=28000000,1397000+(R51-14000000)*0.98*0.38,IF(R51&lt;=30000000,6610600+(R51-28000000)*0.98*0.4,IF(R51&lt;=45000000,7394600+(R51-30000000)*0.4,IF(R51&lt;=87000000,13394600+(R51-45000000)*0.42,31034600+(R51-87000000)*0.45)))))),-1)))</f>
        <v/>
      </c>
      <c r="AB51" s="18" t="str">
        <f aca="false">IF(B51="","",ROUNDDOWN(MAX(0,AA51-IF(N(U51)&lt;=0,0,IF(N(U51)=1,20830,45830+(N(U51)-2)*33330)))*IF(V51="",1,V51),-1))</f>
        <v/>
      </c>
      <c r="AC51" s="18" t="str">
        <f aca="false">IF(B51="","",ROUNDDOWN(AB51*설정!$B$18,-1))</f>
        <v/>
      </c>
      <c r="AD51" s="17"/>
      <c r="AE51" s="18" t="str">
        <f aca="false">IF(B51="","",SUM(W51:AC51)-AA51+N(AD51))</f>
        <v/>
      </c>
      <c r="AF51" s="18" t="str">
        <f aca="false">IF(B51="","",Q51-AE51)</f>
        <v/>
      </c>
      <c r="AG51" s="18" t="str">
        <f aca="false">IF(B51="","",W51)</f>
        <v/>
      </c>
      <c r="AH51" s="18" t="str">
        <f aca="false">IF(B51="","",X51)</f>
        <v/>
      </c>
      <c r="AI51" s="18" t="str">
        <f aca="false">IF(B51="","",Y51)</f>
        <v/>
      </c>
      <c r="AJ51" s="18" t="str">
        <f aca="false">IF(B51="","",ROUNDDOWN(R51*설정!$B$13,-1)+ROUNDDOWN(R51*설정!$B$14,-1))</f>
        <v/>
      </c>
      <c r="AK51" s="18" t="str">
        <f aca="false">IF(B51="","",ROUNDDOWN(R51*설정!$B$15,-1))</f>
        <v/>
      </c>
      <c r="AL51" s="18" t="str">
        <f aca="false">IF(B51="","",SUM(AG51:AK51))</f>
        <v/>
      </c>
      <c r="AM51" s="18" t="str">
        <f aca="false">IF(B51="","",Q51+AL51)</f>
        <v/>
      </c>
    </row>
    <row r="52" customFormat="false" ht="15" hidden="false" customHeight="false" outlineLevel="0" collapsed="false">
      <c r="A52" s="12" t="n">
        <v>48</v>
      </c>
      <c r="B52" s="14"/>
      <c r="C52" s="14"/>
      <c r="D52" s="14"/>
      <c r="E52" s="15"/>
      <c r="F52" s="16"/>
      <c r="G52" s="16"/>
      <c r="H52" s="16"/>
      <c r="I52" s="16"/>
      <c r="J52" s="17"/>
      <c r="K52" s="17"/>
      <c r="L52" s="17"/>
      <c r="M52" s="17"/>
      <c r="N52" s="17"/>
      <c r="O52" s="17"/>
      <c r="P52" s="17"/>
      <c r="Q52" s="18" t="str">
        <f aca="false">IF(B52="","",SUM(J52:P52))</f>
        <v/>
      </c>
      <c r="R52" s="18" t="str">
        <f aca="false">IF(B52="","",MAX(0,Q52-MIN(N(N52),설정!$B$16)-MIN(N(O52),설정!$B$17)-N(P52)))</f>
        <v/>
      </c>
      <c r="S52" s="17"/>
      <c r="T52" s="15"/>
      <c r="U52" s="15"/>
      <c r="V52" s="19"/>
      <c r="W52" s="18" t="str">
        <f aca="false">IF(B52="","",IF(IF(S52="",R52,S52)&lt;=0,0,ROUNDDOWN(MIN(MAX(ROUNDDOWN(IF(S52="",R52,S52),-3),설정!$B$7),설정!$B$8)*설정!$B$6,-1)))</f>
        <v/>
      </c>
      <c r="X52" s="18" t="str">
        <f aca="false">IF(B52="","",IF(IF(S52="",R52,S52)&lt;=0,0,MIN(MAX(ROUNDDOWN(IF(S52="",R52,S52)*설정!$B$9,-1),설정!$B$11),설정!$B$10)))</f>
        <v/>
      </c>
      <c r="Y52" s="18" t="str">
        <f aca="false">IF(B52="","",ROUNDDOWN(X52*설정!$B$12,-1))</f>
        <v/>
      </c>
      <c r="Z52" s="18" t="str">
        <f aca="false">IF(B52="","",ROUNDDOWN(R52*설정!$B$13,-1))</f>
        <v/>
      </c>
      <c r="AA52" s="18" t="str">
        <f aca="false">IF(B52="","",IF(R52&lt;770000,0,ROUNDDOWN(INDEX(간이세액표!$C$4:$M$650,MATCH(R52,간이세액표!$A$4:$A$650,1),MIN(MAX(T52,1),11))+IF(R52&lt;=10000000,0,IF(R52&lt;=14000000,(R52-10000000)*0.98*0.35+25000,IF(R52&lt;=28000000,1397000+(R52-14000000)*0.98*0.38,IF(R52&lt;=30000000,6610600+(R52-28000000)*0.98*0.4,IF(R52&lt;=45000000,7394600+(R52-30000000)*0.4,IF(R52&lt;=87000000,13394600+(R52-45000000)*0.42,31034600+(R52-87000000)*0.45)))))),-1)))</f>
        <v/>
      </c>
      <c r="AB52" s="18" t="str">
        <f aca="false">IF(B52="","",ROUNDDOWN(MAX(0,AA52-IF(N(U52)&lt;=0,0,IF(N(U52)=1,20830,45830+(N(U52)-2)*33330)))*IF(V52="",1,V52),-1))</f>
        <v/>
      </c>
      <c r="AC52" s="18" t="str">
        <f aca="false">IF(B52="","",ROUNDDOWN(AB52*설정!$B$18,-1))</f>
        <v/>
      </c>
      <c r="AD52" s="17"/>
      <c r="AE52" s="18" t="str">
        <f aca="false">IF(B52="","",SUM(W52:AC52)-AA52+N(AD52))</f>
        <v/>
      </c>
      <c r="AF52" s="18" t="str">
        <f aca="false">IF(B52="","",Q52-AE52)</f>
        <v/>
      </c>
      <c r="AG52" s="18" t="str">
        <f aca="false">IF(B52="","",W52)</f>
        <v/>
      </c>
      <c r="AH52" s="18" t="str">
        <f aca="false">IF(B52="","",X52)</f>
        <v/>
      </c>
      <c r="AI52" s="18" t="str">
        <f aca="false">IF(B52="","",Y52)</f>
        <v/>
      </c>
      <c r="AJ52" s="18" t="str">
        <f aca="false">IF(B52="","",ROUNDDOWN(R52*설정!$B$13,-1)+ROUNDDOWN(R52*설정!$B$14,-1))</f>
        <v/>
      </c>
      <c r="AK52" s="18" t="str">
        <f aca="false">IF(B52="","",ROUNDDOWN(R52*설정!$B$15,-1))</f>
        <v/>
      </c>
      <c r="AL52" s="18" t="str">
        <f aca="false">IF(B52="","",SUM(AG52:AK52))</f>
        <v/>
      </c>
      <c r="AM52" s="18" t="str">
        <f aca="false">IF(B52="","",Q52+AL52)</f>
        <v/>
      </c>
    </row>
    <row r="53" customFormat="false" ht="15" hidden="false" customHeight="false" outlineLevel="0" collapsed="false">
      <c r="A53" s="12" t="n">
        <v>49</v>
      </c>
      <c r="B53" s="14"/>
      <c r="C53" s="14"/>
      <c r="D53" s="14"/>
      <c r="E53" s="15"/>
      <c r="F53" s="16"/>
      <c r="G53" s="16"/>
      <c r="H53" s="16"/>
      <c r="I53" s="16"/>
      <c r="J53" s="17"/>
      <c r="K53" s="17"/>
      <c r="L53" s="17"/>
      <c r="M53" s="17"/>
      <c r="N53" s="17"/>
      <c r="O53" s="17"/>
      <c r="P53" s="17"/>
      <c r="Q53" s="18" t="str">
        <f aca="false">IF(B53="","",SUM(J53:P53))</f>
        <v/>
      </c>
      <c r="R53" s="18" t="str">
        <f aca="false">IF(B53="","",MAX(0,Q53-MIN(N(N53),설정!$B$16)-MIN(N(O53),설정!$B$17)-N(P53)))</f>
        <v/>
      </c>
      <c r="S53" s="17"/>
      <c r="T53" s="15"/>
      <c r="U53" s="15"/>
      <c r="V53" s="19"/>
      <c r="W53" s="18" t="str">
        <f aca="false">IF(B53="","",IF(IF(S53="",R53,S53)&lt;=0,0,ROUNDDOWN(MIN(MAX(ROUNDDOWN(IF(S53="",R53,S53),-3),설정!$B$7),설정!$B$8)*설정!$B$6,-1)))</f>
        <v/>
      </c>
      <c r="X53" s="18" t="str">
        <f aca="false">IF(B53="","",IF(IF(S53="",R53,S53)&lt;=0,0,MIN(MAX(ROUNDDOWN(IF(S53="",R53,S53)*설정!$B$9,-1),설정!$B$11),설정!$B$10)))</f>
        <v/>
      </c>
      <c r="Y53" s="18" t="str">
        <f aca="false">IF(B53="","",ROUNDDOWN(X53*설정!$B$12,-1))</f>
        <v/>
      </c>
      <c r="Z53" s="18" t="str">
        <f aca="false">IF(B53="","",ROUNDDOWN(R53*설정!$B$13,-1))</f>
        <v/>
      </c>
      <c r="AA53" s="18" t="str">
        <f aca="false">IF(B53="","",IF(R53&lt;770000,0,ROUNDDOWN(INDEX(간이세액표!$C$4:$M$650,MATCH(R53,간이세액표!$A$4:$A$650,1),MIN(MAX(T53,1),11))+IF(R53&lt;=10000000,0,IF(R53&lt;=14000000,(R53-10000000)*0.98*0.35+25000,IF(R53&lt;=28000000,1397000+(R53-14000000)*0.98*0.38,IF(R53&lt;=30000000,6610600+(R53-28000000)*0.98*0.4,IF(R53&lt;=45000000,7394600+(R53-30000000)*0.4,IF(R53&lt;=87000000,13394600+(R53-45000000)*0.42,31034600+(R53-87000000)*0.45)))))),-1)))</f>
        <v/>
      </c>
      <c r="AB53" s="18" t="str">
        <f aca="false">IF(B53="","",ROUNDDOWN(MAX(0,AA53-IF(N(U53)&lt;=0,0,IF(N(U53)=1,20830,45830+(N(U53)-2)*33330)))*IF(V53="",1,V53),-1))</f>
        <v/>
      </c>
      <c r="AC53" s="18" t="str">
        <f aca="false">IF(B53="","",ROUNDDOWN(AB53*설정!$B$18,-1))</f>
        <v/>
      </c>
      <c r="AD53" s="17"/>
      <c r="AE53" s="18" t="str">
        <f aca="false">IF(B53="","",SUM(W53:AC53)-AA53+N(AD53))</f>
        <v/>
      </c>
      <c r="AF53" s="18" t="str">
        <f aca="false">IF(B53="","",Q53-AE53)</f>
        <v/>
      </c>
      <c r="AG53" s="18" t="str">
        <f aca="false">IF(B53="","",W53)</f>
        <v/>
      </c>
      <c r="AH53" s="18" t="str">
        <f aca="false">IF(B53="","",X53)</f>
        <v/>
      </c>
      <c r="AI53" s="18" t="str">
        <f aca="false">IF(B53="","",Y53)</f>
        <v/>
      </c>
      <c r="AJ53" s="18" t="str">
        <f aca="false">IF(B53="","",ROUNDDOWN(R53*설정!$B$13,-1)+ROUNDDOWN(R53*설정!$B$14,-1))</f>
        <v/>
      </c>
      <c r="AK53" s="18" t="str">
        <f aca="false">IF(B53="","",ROUNDDOWN(R53*설정!$B$15,-1))</f>
        <v/>
      </c>
      <c r="AL53" s="18" t="str">
        <f aca="false">IF(B53="","",SUM(AG53:AK53))</f>
        <v/>
      </c>
      <c r="AM53" s="18" t="str">
        <f aca="false">IF(B53="","",Q53+AL53)</f>
        <v/>
      </c>
    </row>
    <row r="54" customFormat="false" ht="15" hidden="false" customHeight="false" outlineLevel="0" collapsed="false">
      <c r="A54" s="12" t="n">
        <v>50</v>
      </c>
      <c r="B54" s="14"/>
      <c r="C54" s="14"/>
      <c r="D54" s="14"/>
      <c r="E54" s="15"/>
      <c r="F54" s="16"/>
      <c r="G54" s="16"/>
      <c r="H54" s="16"/>
      <c r="I54" s="16"/>
      <c r="J54" s="17"/>
      <c r="K54" s="17"/>
      <c r="L54" s="17"/>
      <c r="M54" s="17"/>
      <c r="N54" s="17"/>
      <c r="O54" s="17"/>
      <c r="P54" s="17"/>
      <c r="Q54" s="18" t="str">
        <f aca="false">IF(B54="","",SUM(J54:P54))</f>
        <v/>
      </c>
      <c r="R54" s="18" t="str">
        <f aca="false">IF(B54="","",MAX(0,Q54-MIN(N(N54),설정!$B$16)-MIN(N(O54),설정!$B$17)-N(P54)))</f>
        <v/>
      </c>
      <c r="S54" s="17"/>
      <c r="T54" s="15"/>
      <c r="U54" s="15"/>
      <c r="V54" s="19"/>
      <c r="W54" s="18" t="str">
        <f aca="false">IF(B54="","",IF(IF(S54="",R54,S54)&lt;=0,0,ROUNDDOWN(MIN(MAX(ROUNDDOWN(IF(S54="",R54,S54),-3),설정!$B$7),설정!$B$8)*설정!$B$6,-1)))</f>
        <v/>
      </c>
      <c r="X54" s="18" t="str">
        <f aca="false">IF(B54="","",IF(IF(S54="",R54,S54)&lt;=0,0,MIN(MAX(ROUNDDOWN(IF(S54="",R54,S54)*설정!$B$9,-1),설정!$B$11),설정!$B$10)))</f>
        <v/>
      </c>
      <c r="Y54" s="18" t="str">
        <f aca="false">IF(B54="","",ROUNDDOWN(X54*설정!$B$12,-1))</f>
        <v/>
      </c>
      <c r="Z54" s="18" t="str">
        <f aca="false">IF(B54="","",ROUNDDOWN(R54*설정!$B$13,-1))</f>
        <v/>
      </c>
      <c r="AA54" s="18" t="str">
        <f aca="false">IF(B54="","",IF(R54&lt;770000,0,ROUNDDOWN(INDEX(간이세액표!$C$4:$M$650,MATCH(R54,간이세액표!$A$4:$A$650,1),MIN(MAX(T54,1),11))+IF(R54&lt;=10000000,0,IF(R54&lt;=14000000,(R54-10000000)*0.98*0.35+25000,IF(R54&lt;=28000000,1397000+(R54-14000000)*0.98*0.38,IF(R54&lt;=30000000,6610600+(R54-28000000)*0.98*0.4,IF(R54&lt;=45000000,7394600+(R54-30000000)*0.4,IF(R54&lt;=87000000,13394600+(R54-45000000)*0.42,31034600+(R54-87000000)*0.45)))))),-1)))</f>
        <v/>
      </c>
      <c r="AB54" s="18" t="str">
        <f aca="false">IF(B54="","",ROUNDDOWN(MAX(0,AA54-IF(N(U54)&lt;=0,0,IF(N(U54)=1,20830,45830+(N(U54)-2)*33330)))*IF(V54="",1,V54),-1))</f>
        <v/>
      </c>
      <c r="AC54" s="18" t="str">
        <f aca="false">IF(B54="","",ROUNDDOWN(AB54*설정!$B$18,-1))</f>
        <v/>
      </c>
      <c r="AD54" s="17"/>
      <c r="AE54" s="18" t="str">
        <f aca="false">IF(B54="","",SUM(W54:AC54)-AA54+N(AD54))</f>
        <v/>
      </c>
      <c r="AF54" s="18" t="str">
        <f aca="false">IF(B54="","",Q54-AE54)</f>
        <v/>
      </c>
      <c r="AG54" s="18" t="str">
        <f aca="false">IF(B54="","",W54)</f>
        <v/>
      </c>
      <c r="AH54" s="18" t="str">
        <f aca="false">IF(B54="","",X54)</f>
        <v/>
      </c>
      <c r="AI54" s="18" t="str">
        <f aca="false">IF(B54="","",Y54)</f>
        <v/>
      </c>
      <c r="AJ54" s="18" t="str">
        <f aca="false">IF(B54="","",ROUNDDOWN(R54*설정!$B$13,-1)+ROUNDDOWN(R54*설정!$B$14,-1))</f>
        <v/>
      </c>
      <c r="AK54" s="18" t="str">
        <f aca="false">IF(B54="","",ROUNDDOWN(R54*설정!$B$15,-1))</f>
        <v/>
      </c>
      <c r="AL54" s="18" t="str">
        <f aca="false">IF(B54="","",SUM(AG54:AK54))</f>
        <v/>
      </c>
      <c r="AM54" s="18" t="str">
        <f aca="false">IF(B54="","",Q54+AL54)</f>
        <v/>
      </c>
    </row>
    <row r="55" customFormat="false" ht="15" hidden="false" customHeight="false" outlineLevel="0" collapsed="false">
      <c r="A55" s="20"/>
      <c r="B55" s="21" t="s">
        <v>78</v>
      </c>
      <c r="C55" s="20"/>
      <c r="D55" s="20"/>
      <c r="E55" s="20"/>
      <c r="F55" s="20"/>
      <c r="G55" s="20"/>
      <c r="H55" s="20"/>
      <c r="I55" s="20"/>
      <c r="J55" s="22" t="n">
        <f aca="false">SUM(J5:J54)</f>
        <v>7000000</v>
      </c>
      <c r="K55" s="22" t="n">
        <f aca="false">SUM(K5:K54)</f>
        <v>480000</v>
      </c>
      <c r="L55" s="22" t="n">
        <f aca="false">SUM(L5:L54)</f>
        <v>500000</v>
      </c>
      <c r="M55" s="22" t="n">
        <f aca="false">SUM(M5:M54)</f>
        <v>100000</v>
      </c>
      <c r="N55" s="22" t="n">
        <f aca="false">SUM(N5:N54)</f>
        <v>400000</v>
      </c>
      <c r="O55" s="22" t="n">
        <f aca="false">SUM(O5:O54)</f>
        <v>200000</v>
      </c>
      <c r="P55" s="22" t="n">
        <f aca="false">SUM(P5:P54)</f>
        <v>0</v>
      </c>
      <c r="Q55" s="22" t="n">
        <f aca="false">SUM(Q5:Q54)</f>
        <v>8680000</v>
      </c>
      <c r="R55" s="22" t="n">
        <f aca="false">SUM(R5:R54)</f>
        <v>8080000</v>
      </c>
      <c r="S55" s="22" t="n">
        <f aca="false">SUM(S5:S54)</f>
        <v>0</v>
      </c>
      <c r="T55" s="20"/>
      <c r="U55" s="20"/>
      <c r="V55" s="20"/>
      <c r="W55" s="22" t="n">
        <f aca="false">SUM(W5:W54)</f>
        <v>383800</v>
      </c>
      <c r="X55" s="22" t="n">
        <f aca="false">SUM(X5:X54)</f>
        <v>290470</v>
      </c>
      <c r="Y55" s="22" t="n">
        <f aca="false">SUM(Y5:Y54)</f>
        <v>38150</v>
      </c>
      <c r="Z55" s="22" t="n">
        <f aca="false">SUM(Z5:Z54)</f>
        <v>72720</v>
      </c>
      <c r="AA55" s="22" t="n">
        <f aca="false">SUM(AA5:AA54)</f>
        <v>307680</v>
      </c>
      <c r="AB55" s="22" t="n">
        <f aca="false">SUM(AB5:AB54)</f>
        <v>261850</v>
      </c>
      <c r="AC55" s="22" t="n">
        <f aca="false">SUM(AC5:AC54)</f>
        <v>26170</v>
      </c>
      <c r="AD55" s="22" t="n">
        <f aca="false">SUM(AD5:AD54)</f>
        <v>0</v>
      </c>
      <c r="AE55" s="22" t="n">
        <f aca="false">SUM(AE5:AE54)</f>
        <v>1073160</v>
      </c>
      <c r="AF55" s="22" t="n">
        <f aca="false">SUM(AF5:AF54)</f>
        <v>7606840</v>
      </c>
      <c r="AG55" s="22" t="n">
        <f aca="false">SUM(AG5:AG54)</f>
        <v>383800</v>
      </c>
      <c r="AH55" s="22" t="n">
        <f aca="false">SUM(AH5:AH54)</f>
        <v>290470</v>
      </c>
      <c r="AI55" s="22" t="n">
        <f aca="false">SUM(AI5:AI54)</f>
        <v>38150</v>
      </c>
      <c r="AJ55" s="22" t="n">
        <f aca="false">SUM(AJ5:AJ54)</f>
        <v>92920</v>
      </c>
      <c r="AK55" s="22" t="n">
        <f aca="false">SUM(AK5:AK54)</f>
        <v>118770</v>
      </c>
      <c r="AL55" s="22" t="n">
        <f aca="false">SUM(AL5:AL54)</f>
        <v>924110</v>
      </c>
      <c r="AM55" s="22" t="n">
        <f aca="false">SUM(AM5:AM54)</f>
        <v>9604110</v>
      </c>
    </row>
    <row r="57" customFormat="false" ht="15" hidden="false" customHeight="false" outlineLevel="0" collapsed="false">
      <c r="A57" s="7" t="s">
        <v>79</v>
      </c>
    </row>
    <row r="58" customFormat="false" ht="15" hidden="false" customHeight="false" outlineLevel="0" collapsed="false">
      <c r="A58" s="7" t="s">
        <v>80</v>
      </c>
    </row>
  </sheetData>
  <mergeCells count="8">
    <mergeCell ref="A3:D3"/>
    <mergeCell ref="E3:I3"/>
    <mergeCell ref="J3:M3"/>
    <mergeCell ref="N3:P3"/>
    <mergeCell ref="Q3:S3"/>
    <mergeCell ref="T3:V3"/>
    <mergeCell ref="W3:AE3"/>
    <mergeCell ref="AG3:AM3"/>
  </mergeCells>
  <dataValidations count="1">
    <dataValidation allowBlank="true" errorStyle="stop" operator="between" showDropDown="false" showErrorMessage="false" showInputMessage="false" sqref="V5:V54" type="list">
      <formula1>"0.8,1,1.2"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4"/>
    <col collapsed="false" customWidth="true" hidden="false" outlineLevel="0" max="5" min="5" style="0" width="22"/>
    <col collapsed="false" customWidth="true" hidden="false" outlineLevel="0" max="6" min="6" style="0" width="16"/>
  </cols>
  <sheetData>
    <row r="2" customFormat="false" ht="19.7" hidden="false" customHeight="false" outlineLevel="0" collapsed="false">
      <c r="B2" s="23" t="s">
        <v>81</v>
      </c>
    </row>
    <row r="4" customFormat="false" ht="15" hidden="false" customHeight="false" outlineLevel="0" collapsed="false">
      <c r="B4" s="24" t="s">
        <v>82</v>
      </c>
      <c r="C4" s="25" t="n">
        <v>1</v>
      </c>
      <c r="E4" s="7" t="s">
        <v>83</v>
      </c>
    </row>
    <row r="6" customFormat="false" ht="15" hidden="false" customHeight="false" outlineLevel="0" collapsed="false">
      <c r="B6" s="26" t="s">
        <v>84</v>
      </c>
      <c r="C6" s="27" t="str">
        <f aca="false">설정!$B$3</f>
        <v>(주)예시회사</v>
      </c>
      <c r="E6" s="26" t="s">
        <v>85</v>
      </c>
      <c r="F6" s="27" t="str">
        <f aca="false">설정!$B$4</f>
        <v>2026년 10월</v>
      </c>
    </row>
    <row r="7" customFormat="false" ht="15" hidden="false" customHeight="false" outlineLevel="0" collapsed="false">
      <c r="B7" s="26" t="s">
        <v>86</v>
      </c>
      <c r="C7" s="27" t="str">
        <f aca="false">설정!$B$5</f>
        <v>2026-10-25</v>
      </c>
      <c r="E7" s="26" t="s">
        <v>34</v>
      </c>
      <c r="F7" s="27" t="str">
        <f aca="false">INDEX(급여대장!$B$5:$B$54,$C$4)</f>
        <v>홍길동</v>
      </c>
    </row>
    <row r="8" customFormat="false" ht="15" hidden="false" customHeight="false" outlineLevel="0" collapsed="false">
      <c r="B8" s="26" t="s">
        <v>35</v>
      </c>
      <c r="C8" s="27" t="str">
        <f aca="false">INDEX(급여대장!$C$5:$C$54,$C$4)</f>
        <v>1990-05-15</v>
      </c>
      <c r="E8" s="26" t="s">
        <v>36</v>
      </c>
      <c r="F8" s="27" t="str">
        <f aca="false">INDEX(급여대장!$D$5:$D$54,$C$4)</f>
        <v>영업팀 대리</v>
      </c>
    </row>
    <row r="10" customFormat="false" ht="15" hidden="false" customHeight="false" outlineLevel="0" collapsed="false">
      <c r="B10" s="24" t="s">
        <v>26</v>
      </c>
    </row>
    <row r="11" customFormat="false" ht="15" hidden="false" customHeight="false" outlineLevel="0" collapsed="false">
      <c r="B11" s="28" t="s">
        <v>37</v>
      </c>
      <c r="C11" s="29" t="n">
        <f aca="false">N(INDEX(급여대장!$E$5:$E$54,$C$4))</f>
        <v>21</v>
      </c>
      <c r="E11" s="28" t="s">
        <v>38</v>
      </c>
      <c r="F11" s="30" t="n">
        <f aca="false">N(INDEX(급여대장!$F$5:$F$54,$C$4))</f>
        <v>176</v>
      </c>
    </row>
    <row r="12" customFormat="false" ht="15" hidden="false" customHeight="false" outlineLevel="0" collapsed="false">
      <c r="B12" s="28" t="s">
        <v>39</v>
      </c>
      <c r="C12" s="30" t="n">
        <f aca="false">N(INDEX(급여대장!$G$5:$G$54,$C$4))</f>
        <v>8</v>
      </c>
      <c r="E12" s="28" t="s">
        <v>40</v>
      </c>
      <c r="F12" s="30" t="n">
        <f aca="false">N(INDEX(급여대장!$H$5:$H$54,$C$4))</f>
        <v>0</v>
      </c>
    </row>
    <row r="13" customFormat="false" ht="15" hidden="false" customHeight="false" outlineLevel="0" collapsed="false">
      <c r="B13" s="28" t="s">
        <v>41</v>
      </c>
      <c r="C13" s="30" t="n">
        <f aca="false">N(INDEX(급여대장!$I$5:$I$54,$C$4))</f>
        <v>0</v>
      </c>
    </row>
    <row r="15" customFormat="false" ht="15" hidden="false" customHeight="false" outlineLevel="0" collapsed="false">
      <c r="B15" s="24" t="s">
        <v>87</v>
      </c>
      <c r="E15" s="24" t="s">
        <v>88</v>
      </c>
    </row>
    <row r="16" customFormat="false" ht="15" hidden="false" customHeight="false" outlineLevel="0" collapsed="false">
      <c r="B16" s="31" t="s">
        <v>42</v>
      </c>
      <c r="C16" s="32" t="n">
        <f aca="false">N(INDEX(급여대장!$J$5:$J$54,$C$4))</f>
        <v>2800000</v>
      </c>
      <c r="E16" s="31" t="s">
        <v>55</v>
      </c>
      <c r="F16" s="32" t="n">
        <f aca="false">N(INDEX(급여대장!$W$5:$W$54,$C$4))</f>
        <v>137750</v>
      </c>
    </row>
    <row r="17" customFormat="false" ht="17.15" hidden="false" customHeight="false" outlineLevel="0" collapsed="false">
      <c r="B17" s="31" t="s">
        <v>89</v>
      </c>
      <c r="C17" s="32" t="n">
        <f aca="false">N(INDEX(급여대장!$K$5:$K$54,$C$4))</f>
        <v>0</v>
      </c>
      <c r="E17" s="31" t="s">
        <v>56</v>
      </c>
      <c r="F17" s="32" t="n">
        <f aca="false">N(INDEX(급여대장!$X$5:$X$54,$C$4))</f>
        <v>104250</v>
      </c>
    </row>
    <row r="18" customFormat="false" ht="17.15" hidden="false" customHeight="false" outlineLevel="0" collapsed="false">
      <c r="B18" s="31" t="s">
        <v>90</v>
      </c>
      <c r="C18" s="32" t="n">
        <f aca="false">N(INDEX(급여대장!$L$5:$L$54,$C$4))</f>
        <v>0</v>
      </c>
      <c r="E18" s="31" t="s">
        <v>91</v>
      </c>
      <c r="F18" s="32" t="n">
        <f aca="false">N(INDEX(급여대장!$Y$5:$Y$54,$C$4))</f>
        <v>13690</v>
      </c>
    </row>
    <row r="19" customFormat="false" ht="15" hidden="false" customHeight="false" outlineLevel="0" collapsed="false">
      <c r="B19" s="31" t="s">
        <v>45</v>
      </c>
      <c r="C19" s="32" t="n">
        <f aca="false">N(INDEX(급여대장!$M$5:$M$54,$C$4))</f>
        <v>100000</v>
      </c>
      <c r="E19" s="31" t="s">
        <v>58</v>
      </c>
      <c r="F19" s="32" t="n">
        <f aca="false">N(INDEX(급여대장!$Z$5:$Z$54,$C$4))</f>
        <v>26100</v>
      </c>
    </row>
    <row r="20" customFormat="false" ht="17.15" hidden="false" customHeight="false" outlineLevel="0" collapsed="false">
      <c r="B20" s="31" t="s">
        <v>92</v>
      </c>
      <c r="C20" s="32" t="n">
        <f aca="false">N(INDEX(급여대장!$N$5:$N$54,$C$4))</f>
        <v>200000</v>
      </c>
      <c r="E20" s="31" t="s">
        <v>60</v>
      </c>
      <c r="F20" s="32" t="n">
        <f aca="false">N(INDEX(급여대장!$AB$5:$AB$54,$C$4))</f>
        <v>65360</v>
      </c>
    </row>
    <row r="21" customFormat="false" ht="17.15" hidden="false" customHeight="false" outlineLevel="0" collapsed="false">
      <c r="B21" s="31" t="s">
        <v>93</v>
      </c>
      <c r="C21" s="32" t="n">
        <f aca="false">N(INDEX(급여대장!$O$5:$O$54,$C$4))</f>
        <v>0</v>
      </c>
      <c r="E21" s="31" t="s">
        <v>61</v>
      </c>
      <c r="F21" s="32" t="n">
        <f aca="false">N(INDEX(급여대장!$AC$5:$AC$54,$C$4))</f>
        <v>6530</v>
      </c>
    </row>
    <row r="22" customFormat="false" ht="15" hidden="false" customHeight="false" outlineLevel="0" collapsed="false">
      <c r="B22" s="31" t="s">
        <v>48</v>
      </c>
      <c r="C22" s="32" t="n">
        <f aca="false">N(INDEX(급여대장!$P$5:$P$54,$C$4))</f>
        <v>0</v>
      </c>
      <c r="E22" s="31" t="s">
        <v>62</v>
      </c>
      <c r="F22" s="32" t="n">
        <f aca="false">N(INDEX(급여대장!$AD$5:$AD$54,$C$4))</f>
        <v>0</v>
      </c>
    </row>
    <row r="23" customFormat="false" ht="15" hidden="false" customHeight="false" outlineLevel="0" collapsed="false">
      <c r="B23" s="21" t="s">
        <v>94</v>
      </c>
      <c r="C23" s="22" t="n">
        <f aca="false">N(INDEX(급여대장!$Q$5:$Q$54,$C$4))</f>
        <v>3100000</v>
      </c>
      <c r="E23" s="21" t="s">
        <v>95</v>
      </c>
      <c r="F23" s="22" t="n">
        <f aca="false">N(INDEX(급여대장!$AE$5:$AE$54,$C$4))</f>
        <v>353680</v>
      </c>
    </row>
    <row r="25" customFormat="false" ht="15" hidden="false" customHeight="false" outlineLevel="0" collapsed="false">
      <c r="E25" s="33" t="s">
        <v>64</v>
      </c>
      <c r="F25" s="34" t="n">
        <f aca="false">N(INDEX(급여대장!$AF$5:$AF$54,$C$4))</f>
        <v>2746320</v>
      </c>
    </row>
    <row r="27" customFormat="false" ht="15" hidden="false" customHeight="false" outlineLevel="0" collapsed="false">
      <c r="B27" s="24" t="s">
        <v>96</v>
      </c>
    </row>
    <row r="28" customFormat="false" ht="15" hidden="false" customHeight="true" outlineLevel="0" collapsed="false">
      <c r="B28" s="35" t="s">
        <v>97</v>
      </c>
      <c r="C28" s="35"/>
      <c r="D28" s="35"/>
      <c r="E28" s="35"/>
      <c r="F28" s="35"/>
    </row>
    <row r="29" customFormat="false" ht="15" hidden="false" customHeight="false" outlineLevel="0" collapsed="false">
      <c r="B29" s="35"/>
      <c r="C29" s="35"/>
      <c r="D29" s="35"/>
      <c r="E29" s="35"/>
      <c r="F29" s="35"/>
    </row>
    <row r="30" customFormat="false" ht="15" hidden="false" customHeight="false" outlineLevel="0" collapsed="false">
      <c r="B30" s="35"/>
      <c r="C30" s="35"/>
      <c r="D30" s="35"/>
      <c r="E30" s="35"/>
      <c r="F30" s="35"/>
    </row>
    <row r="31" customFormat="false" ht="15" hidden="false" customHeight="false" outlineLevel="0" collapsed="false">
      <c r="B31" s="35"/>
      <c r="C31" s="35"/>
      <c r="D31" s="35"/>
      <c r="E31" s="35"/>
      <c r="F31" s="35"/>
    </row>
    <row r="33" customFormat="false" ht="15" hidden="false" customHeight="false" outlineLevel="0" collapsed="false">
      <c r="B33" s="36" t="s">
        <v>98</v>
      </c>
    </row>
  </sheetData>
  <mergeCells count="1">
    <mergeCell ref="B28:F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60"/>
  </cols>
  <sheetData>
    <row r="1" customFormat="false" ht="19.4" hidden="false" customHeight="false" outlineLevel="0" collapsed="false">
      <c r="A1" s="37" t="s">
        <v>99</v>
      </c>
    </row>
    <row r="3" customFormat="false" ht="15" hidden="false" customHeight="false" outlineLevel="0" collapsed="false">
      <c r="A3" s="38" t="s">
        <v>84</v>
      </c>
      <c r="B3" s="14" t="s">
        <v>100</v>
      </c>
      <c r="C3" s="7" t="s">
        <v>101</v>
      </c>
    </row>
    <row r="4" customFormat="false" ht="15" hidden="false" customHeight="false" outlineLevel="0" collapsed="false">
      <c r="A4" s="38" t="s">
        <v>85</v>
      </c>
      <c r="B4" s="14" t="s">
        <v>102</v>
      </c>
      <c r="C4" s="7" t="s">
        <v>103</v>
      </c>
    </row>
    <row r="5" customFormat="false" ht="15" hidden="false" customHeight="false" outlineLevel="0" collapsed="false">
      <c r="A5" s="38" t="s">
        <v>86</v>
      </c>
      <c r="B5" s="14" t="s">
        <v>104</v>
      </c>
      <c r="C5" s="7" t="s">
        <v>105</v>
      </c>
    </row>
    <row r="6" customFormat="false" ht="15" hidden="false" customHeight="false" outlineLevel="0" collapsed="false">
      <c r="A6" s="38" t="s">
        <v>106</v>
      </c>
      <c r="B6" s="39" t="n">
        <v>0.0475</v>
      </c>
      <c r="C6" s="40" t="s">
        <v>107</v>
      </c>
    </row>
    <row r="7" customFormat="false" ht="15" hidden="false" customHeight="false" outlineLevel="0" collapsed="false">
      <c r="A7" s="38" t="s">
        <v>108</v>
      </c>
      <c r="B7" s="18" t="n">
        <v>410000</v>
      </c>
      <c r="C7" s="40" t="s">
        <v>109</v>
      </c>
    </row>
    <row r="8" customFormat="false" ht="15" hidden="false" customHeight="false" outlineLevel="0" collapsed="false">
      <c r="A8" s="38" t="s">
        <v>110</v>
      </c>
      <c r="B8" s="18" t="n">
        <v>6590000</v>
      </c>
      <c r="C8" s="40" t="s">
        <v>109</v>
      </c>
    </row>
    <row r="9" customFormat="false" ht="15" hidden="false" customHeight="false" outlineLevel="0" collapsed="false">
      <c r="A9" s="38" t="s">
        <v>111</v>
      </c>
      <c r="B9" s="39" t="n">
        <v>0.03595</v>
      </c>
      <c r="C9" s="40" t="s">
        <v>112</v>
      </c>
    </row>
    <row r="10" customFormat="false" ht="15" hidden="false" customHeight="false" outlineLevel="0" collapsed="false">
      <c r="A10" s="38" t="s">
        <v>113</v>
      </c>
      <c r="B10" s="18" t="n">
        <v>4591740</v>
      </c>
      <c r="C10" s="40" t="s">
        <v>114</v>
      </c>
    </row>
    <row r="11" customFormat="false" ht="15" hidden="false" customHeight="false" outlineLevel="0" collapsed="false">
      <c r="A11" s="38" t="s">
        <v>115</v>
      </c>
      <c r="B11" s="18" t="n">
        <v>10080</v>
      </c>
      <c r="C11" s="40" t="s">
        <v>114</v>
      </c>
    </row>
    <row r="12" customFormat="false" ht="15" hidden="false" customHeight="false" outlineLevel="0" collapsed="false">
      <c r="A12" s="38" t="s">
        <v>116</v>
      </c>
      <c r="B12" s="39" t="n">
        <v>0.1314</v>
      </c>
      <c r="C12" s="40" t="s">
        <v>117</v>
      </c>
    </row>
    <row r="13" customFormat="false" ht="15" hidden="false" customHeight="false" outlineLevel="0" collapsed="false">
      <c r="A13" s="38" t="s">
        <v>118</v>
      </c>
      <c r="B13" s="39" t="n">
        <v>0.009</v>
      </c>
      <c r="C13" s="7"/>
    </row>
    <row r="14" customFormat="false" ht="15" hidden="false" customHeight="false" outlineLevel="0" collapsed="false">
      <c r="A14" s="38" t="s">
        <v>119</v>
      </c>
      <c r="B14" s="41" t="n">
        <v>0.0025</v>
      </c>
      <c r="C14" s="40" t="s">
        <v>120</v>
      </c>
    </row>
    <row r="15" customFormat="false" ht="15" hidden="false" customHeight="false" outlineLevel="0" collapsed="false">
      <c r="A15" s="38" t="s">
        <v>121</v>
      </c>
      <c r="B15" s="41" t="n">
        <v>0.0147</v>
      </c>
      <c r="C15" s="7" t="s">
        <v>122</v>
      </c>
    </row>
    <row r="16" customFormat="false" ht="15" hidden="false" customHeight="false" outlineLevel="0" collapsed="false">
      <c r="A16" s="38" t="s">
        <v>123</v>
      </c>
      <c r="B16" s="18" t="n">
        <v>200000</v>
      </c>
      <c r="C16" s="7" t="s">
        <v>124</v>
      </c>
    </row>
    <row r="17" customFormat="false" ht="15" hidden="false" customHeight="false" outlineLevel="0" collapsed="false">
      <c r="A17" s="38" t="s">
        <v>125</v>
      </c>
      <c r="B17" s="18" t="n">
        <v>200000</v>
      </c>
      <c r="C17" s="7" t="s">
        <v>126</v>
      </c>
    </row>
    <row r="18" customFormat="false" ht="15" hidden="false" customHeight="false" outlineLevel="0" collapsed="false">
      <c r="A18" s="38" t="s">
        <v>127</v>
      </c>
      <c r="B18" s="39" t="n">
        <v>0.1</v>
      </c>
      <c r="C18" s="7"/>
    </row>
  </sheetData>
  <dataValidations count="1">
    <dataValidation allowBlank="false" errorStyle="stop" operator="between" showDropDown="false" showErrorMessage="false" showInputMessage="false" sqref="B14" type="list">
      <formula1>"0.0025,0.0045,0.0065,0.0085"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4"/>
    <col collapsed="false" customWidth="true" hidden="false" outlineLevel="0" max="13" min="3" style="0" width="10"/>
  </cols>
  <sheetData>
    <row r="1" customFormat="false" ht="15" hidden="false" customHeight="false" outlineLevel="0" collapsed="false">
      <c r="A1" s="24" t="s">
        <v>128</v>
      </c>
    </row>
    <row r="3" customFormat="false" ht="15" hidden="false" customHeight="false" outlineLevel="0" collapsed="false">
      <c r="A3" s="10" t="s">
        <v>129</v>
      </c>
      <c r="B3" s="10" t="s">
        <v>130</v>
      </c>
      <c r="C3" s="11" t="s">
        <v>131</v>
      </c>
      <c r="D3" s="11" t="s">
        <v>132</v>
      </c>
      <c r="E3" s="11" t="s">
        <v>133</v>
      </c>
      <c r="F3" s="11" t="s">
        <v>134</v>
      </c>
      <c r="G3" s="11" t="s">
        <v>135</v>
      </c>
      <c r="H3" s="11" t="s">
        <v>136</v>
      </c>
      <c r="I3" s="11" t="s">
        <v>137</v>
      </c>
      <c r="J3" s="11" t="s">
        <v>138</v>
      </c>
      <c r="K3" s="11" t="s">
        <v>139</v>
      </c>
      <c r="L3" s="11" t="s">
        <v>140</v>
      </c>
      <c r="M3" s="11" t="s">
        <v>141</v>
      </c>
    </row>
    <row r="4" customFormat="false" ht="15" hidden="false" customHeight="false" outlineLevel="0" collapsed="false">
      <c r="A4" s="42" t="n">
        <v>770000</v>
      </c>
      <c r="B4" s="42" t="n">
        <v>775000</v>
      </c>
      <c r="C4" s="42" t="n">
        <v>0</v>
      </c>
      <c r="D4" s="42" t="n">
        <v>0</v>
      </c>
      <c r="E4" s="42" t="n">
        <v>0</v>
      </c>
      <c r="F4" s="42" t="n">
        <v>0</v>
      </c>
      <c r="G4" s="42" t="n">
        <v>0</v>
      </c>
      <c r="H4" s="42" t="n">
        <v>0</v>
      </c>
      <c r="I4" s="42" t="n">
        <v>0</v>
      </c>
      <c r="J4" s="42" t="n">
        <v>0</v>
      </c>
      <c r="K4" s="42" t="n">
        <v>0</v>
      </c>
      <c r="L4" s="42" t="n">
        <v>0</v>
      </c>
      <c r="M4" s="42" t="n">
        <v>0</v>
      </c>
    </row>
    <row r="5" customFormat="false" ht="15" hidden="false" customHeight="false" outlineLevel="0" collapsed="false">
      <c r="A5" s="42" t="n">
        <v>775000</v>
      </c>
      <c r="B5" s="42" t="n">
        <v>780000</v>
      </c>
      <c r="C5" s="42" t="n">
        <v>0</v>
      </c>
      <c r="D5" s="42" t="n">
        <v>0</v>
      </c>
      <c r="E5" s="42" t="n">
        <v>0</v>
      </c>
      <c r="F5" s="42" t="n">
        <v>0</v>
      </c>
      <c r="G5" s="42" t="n">
        <v>0</v>
      </c>
      <c r="H5" s="42" t="n">
        <v>0</v>
      </c>
      <c r="I5" s="42" t="n">
        <v>0</v>
      </c>
      <c r="J5" s="42" t="n">
        <v>0</v>
      </c>
      <c r="K5" s="42" t="n">
        <v>0</v>
      </c>
      <c r="L5" s="42" t="n">
        <v>0</v>
      </c>
      <c r="M5" s="42" t="n">
        <v>0</v>
      </c>
    </row>
    <row r="6" customFormat="false" ht="15" hidden="false" customHeight="false" outlineLevel="0" collapsed="false">
      <c r="A6" s="42" t="n">
        <v>780000</v>
      </c>
      <c r="B6" s="42" t="n">
        <v>785000</v>
      </c>
      <c r="C6" s="42" t="n">
        <v>0</v>
      </c>
      <c r="D6" s="42" t="n">
        <v>0</v>
      </c>
      <c r="E6" s="42" t="n">
        <v>0</v>
      </c>
      <c r="F6" s="42" t="n">
        <v>0</v>
      </c>
      <c r="G6" s="42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</row>
    <row r="7" customFormat="false" ht="15" hidden="false" customHeight="false" outlineLevel="0" collapsed="false">
      <c r="A7" s="42" t="n">
        <v>785000</v>
      </c>
      <c r="B7" s="42" t="n">
        <v>790000</v>
      </c>
      <c r="C7" s="42" t="n">
        <v>0</v>
      </c>
      <c r="D7" s="42" t="n">
        <v>0</v>
      </c>
      <c r="E7" s="42" t="n">
        <v>0</v>
      </c>
      <c r="F7" s="42" t="n">
        <v>0</v>
      </c>
      <c r="G7" s="42" t="n">
        <v>0</v>
      </c>
      <c r="H7" s="42" t="n">
        <v>0</v>
      </c>
      <c r="I7" s="42" t="n">
        <v>0</v>
      </c>
      <c r="J7" s="42" t="n">
        <v>0</v>
      </c>
      <c r="K7" s="42" t="n">
        <v>0</v>
      </c>
      <c r="L7" s="42" t="n">
        <v>0</v>
      </c>
      <c r="M7" s="42" t="n">
        <v>0</v>
      </c>
    </row>
    <row r="8" customFormat="false" ht="15" hidden="false" customHeight="false" outlineLevel="0" collapsed="false">
      <c r="A8" s="42" t="n">
        <v>790000</v>
      </c>
      <c r="B8" s="42" t="n">
        <v>795000</v>
      </c>
      <c r="C8" s="42" t="n">
        <v>0</v>
      </c>
      <c r="D8" s="42" t="n">
        <v>0</v>
      </c>
      <c r="E8" s="42" t="n">
        <v>0</v>
      </c>
      <c r="F8" s="42" t="n">
        <v>0</v>
      </c>
      <c r="G8" s="42" t="n">
        <v>0</v>
      </c>
      <c r="H8" s="42" t="n">
        <v>0</v>
      </c>
      <c r="I8" s="42" t="n">
        <v>0</v>
      </c>
      <c r="J8" s="42" t="n">
        <v>0</v>
      </c>
      <c r="K8" s="42" t="n">
        <v>0</v>
      </c>
      <c r="L8" s="42" t="n">
        <v>0</v>
      </c>
      <c r="M8" s="42" t="n">
        <v>0</v>
      </c>
    </row>
    <row r="9" customFormat="false" ht="15" hidden="false" customHeight="false" outlineLevel="0" collapsed="false">
      <c r="A9" s="42" t="n">
        <v>795000</v>
      </c>
      <c r="B9" s="42" t="n">
        <v>800000</v>
      </c>
      <c r="C9" s="42" t="n">
        <v>0</v>
      </c>
      <c r="D9" s="42" t="n">
        <v>0</v>
      </c>
      <c r="E9" s="42" t="n">
        <v>0</v>
      </c>
      <c r="F9" s="42" t="n">
        <v>0</v>
      </c>
      <c r="G9" s="42" t="n">
        <v>0</v>
      </c>
      <c r="H9" s="42" t="n">
        <v>0</v>
      </c>
      <c r="I9" s="42" t="n">
        <v>0</v>
      </c>
      <c r="J9" s="42" t="n">
        <v>0</v>
      </c>
      <c r="K9" s="42" t="n">
        <v>0</v>
      </c>
      <c r="L9" s="42" t="n">
        <v>0</v>
      </c>
      <c r="M9" s="42" t="n">
        <v>0</v>
      </c>
    </row>
    <row r="10" customFormat="false" ht="15" hidden="false" customHeight="false" outlineLevel="0" collapsed="false">
      <c r="A10" s="42" t="n">
        <v>800000</v>
      </c>
      <c r="B10" s="42" t="n">
        <v>805000</v>
      </c>
      <c r="C10" s="42" t="n">
        <v>0</v>
      </c>
      <c r="D10" s="42" t="n">
        <v>0</v>
      </c>
      <c r="E10" s="42" t="n">
        <v>0</v>
      </c>
      <c r="F10" s="42" t="n">
        <v>0</v>
      </c>
      <c r="G10" s="42" t="n">
        <v>0</v>
      </c>
      <c r="H10" s="42" t="n">
        <v>0</v>
      </c>
      <c r="I10" s="42" t="n">
        <v>0</v>
      </c>
      <c r="J10" s="42" t="n">
        <v>0</v>
      </c>
      <c r="K10" s="42" t="n">
        <v>0</v>
      </c>
      <c r="L10" s="42" t="n">
        <v>0</v>
      </c>
      <c r="M10" s="42" t="n">
        <v>0</v>
      </c>
    </row>
    <row r="11" customFormat="false" ht="15" hidden="false" customHeight="false" outlineLevel="0" collapsed="false">
      <c r="A11" s="42" t="n">
        <v>805000</v>
      </c>
      <c r="B11" s="42" t="n">
        <v>810000</v>
      </c>
      <c r="C11" s="42" t="n">
        <v>0</v>
      </c>
      <c r="D11" s="42" t="n">
        <v>0</v>
      </c>
      <c r="E11" s="42" t="n">
        <v>0</v>
      </c>
      <c r="F11" s="42" t="n">
        <v>0</v>
      </c>
      <c r="G11" s="42" t="n">
        <v>0</v>
      </c>
      <c r="H11" s="42" t="n">
        <v>0</v>
      </c>
      <c r="I11" s="42" t="n">
        <v>0</v>
      </c>
      <c r="J11" s="42" t="n">
        <v>0</v>
      </c>
      <c r="K11" s="42" t="n">
        <v>0</v>
      </c>
      <c r="L11" s="42" t="n">
        <v>0</v>
      </c>
      <c r="M11" s="42" t="n">
        <v>0</v>
      </c>
    </row>
    <row r="12" customFormat="false" ht="15" hidden="false" customHeight="false" outlineLevel="0" collapsed="false">
      <c r="A12" s="42" t="n">
        <v>810000</v>
      </c>
      <c r="B12" s="42" t="n">
        <v>815000</v>
      </c>
      <c r="C12" s="42" t="n">
        <v>0</v>
      </c>
      <c r="D12" s="42" t="n">
        <v>0</v>
      </c>
      <c r="E12" s="42" t="n">
        <v>0</v>
      </c>
      <c r="F12" s="42" t="n">
        <v>0</v>
      </c>
      <c r="G12" s="42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</row>
    <row r="13" customFormat="false" ht="15" hidden="false" customHeight="false" outlineLevel="0" collapsed="false">
      <c r="A13" s="42" t="n">
        <v>815000</v>
      </c>
      <c r="B13" s="42" t="n">
        <v>820000</v>
      </c>
      <c r="C13" s="42" t="n">
        <v>0</v>
      </c>
      <c r="D13" s="42" t="n">
        <v>0</v>
      </c>
      <c r="E13" s="42" t="n">
        <v>0</v>
      </c>
      <c r="F13" s="42" t="n">
        <v>0</v>
      </c>
      <c r="G13" s="42" t="n">
        <v>0</v>
      </c>
      <c r="H13" s="42" t="n">
        <v>0</v>
      </c>
      <c r="I13" s="42" t="n">
        <v>0</v>
      </c>
      <c r="J13" s="42" t="n">
        <v>0</v>
      </c>
      <c r="K13" s="42" t="n">
        <v>0</v>
      </c>
      <c r="L13" s="42" t="n">
        <v>0</v>
      </c>
      <c r="M13" s="42" t="n">
        <v>0</v>
      </c>
    </row>
    <row r="14" customFormat="false" ht="15" hidden="false" customHeight="false" outlineLevel="0" collapsed="false">
      <c r="A14" s="42" t="n">
        <v>820000</v>
      </c>
      <c r="B14" s="42" t="n">
        <v>825000</v>
      </c>
      <c r="C14" s="42" t="n">
        <v>0</v>
      </c>
      <c r="D14" s="42" t="n">
        <v>0</v>
      </c>
      <c r="E14" s="42" t="n">
        <v>0</v>
      </c>
      <c r="F14" s="42" t="n">
        <v>0</v>
      </c>
      <c r="G14" s="42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</row>
    <row r="15" customFormat="false" ht="15" hidden="false" customHeight="false" outlineLevel="0" collapsed="false">
      <c r="A15" s="42" t="n">
        <v>825000</v>
      </c>
      <c r="B15" s="42" t="n">
        <v>830000</v>
      </c>
      <c r="C15" s="42" t="n">
        <v>0</v>
      </c>
      <c r="D15" s="42" t="n">
        <v>0</v>
      </c>
      <c r="E15" s="42" t="n">
        <v>0</v>
      </c>
      <c r="F15" s="42" t="n">
        <v>0</v>
      </c>
      <c r="G15" s="42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</row>
    <row r="16" customFormat="false" ht="15" hidden="false" customHeight="false" outlineLevel="0" collapsed="false">
      <c r="A16" s="42" t="n">
        <v>830000</v>
      </c>
      <c r="B16" s="42" t="n">
        <v>835000</v>
      </c>
      <c r="C16" s="42" t="n">
        <v>0</v>
      </c>
      <c r="D16" s="42" t="n">
        <v>0</v>
      </c>
      <c r="E16" s="42" t="n">
        <v>0</v>
      </c>
      <c r="F16" s="42" t="n">
        <v>0</v>
      </c>
      <c r="G16" s="42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</row>
    <row r="17" customFormat="false" ht="15" hidden="false" customHeight="false" outlineLevel="0" collapsed="false">
      <c r="A17" s="42" t="n">
        <v>835000</v>
      </c>
      <c r="B17" s="42" t="n">
        <v>840000</v>
      </c>
      <c r="C17" s="42" t="n">
        <v>0</v>
      </c>
      <c r="D17" s="42" t="n">
        <v>0</v>
      </c>
      <c r="E17" s="42" t="n">
        <v>0</v>
      </c>
      <c r="F17" s="42" t="n">
        <v>0</v>
      </c>
      <c r="G17" s="42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</row>
    <row r="18" customFormat="false" ht="15" hidden="false" customHeight="false" outlineLevel="0" collapsed="false">
      <c r="A18" s="42" t="n">
        <v>840000</v>
      </c>
      <c r="B18" s="42" t="n">
        <v>845000</v>
      </c>
      <c r="C18" s="42" t="n">
        <v>0</v>
      </c>
      <c r="D18" s="42" t="n">
        <v>0</v>
      </c>
      <c r="E18" s="42" t="n">
        <v>0</v>
      </c>
      <c r="F18" s="42" t="n">
        <v>0</v>
      </c>
      <c r="G18" s="42" t="n">
        <v>0</v>
      </c>
      <c r="H18" s="42" t="n">
        <v>0</v>
      </c>
      <c r="I18" s="42" t="n">
        <v>0</v>
      </c>
      <c r="J18" s="42" t="n">
        <v>0</v>
      </c>
      <c r="K18" s="42" t="n">
        <v>0</v>
      </c>
      <c r="L18" s="42" t="n">
        <v>0</v>
      </c>
      <c r="M18" s="42" t="n">
        <v>0</v>
      </c>
    </row>
    <row r="19" customFormat="false" ht="15" hidden="false" customHeight="false" outlineLevel="0" collapsed="false">
      <c r="A19" s="42" t="n">
        <v>845000</v>
      </c>
      <c r="B19" s="42" t="n">
        <v>850000</v>
      </c>
      <c r="C19" s="42" t="n">
        <v>0</v>
      </c>
      <c r="D19" s="42" t="n">
        <v>0</v>
      </c>
      <c r="E19" s="42" t="n">
        <v>0</v>
      </c>
      <c r="F19" s="42" t="n">
        <v>0</v>
      </c>
      <c r="G19" s="42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</row>
    <row r="20" customFormat="false" ht="15" hidden="false" customHeight="false" outlineLevel="0" collapsed="false">
      <c r="A20" s="42" t="n">
        <v>850000</v>
      </c>
      <c r="B20" s="42" t="n">
        <v>855000</v>
      </c>
      <c r="C20" s="42" t="n">
        <v>0</v>
      </c>
      <c r="D20" s="42" t="n">
        <v>0</v>
      </c>
      <c r="E20" s="42" t="n">
        <v>0</v>
      </c>
      <c r="F20" s="42" t="n">
        <v>0</v>
      </c>
      <c r="G20" s="42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</row>
    <row r="21" customFormat="false" ht="15" hidden="false" customHeight="false" outlineLevel="0" collapsed="false">
      <c r="A21" s="42" t="n">
        <v>855000</v>
      </c>
      <c r="B21" s="42" t="n">
        <v>860000</v>
      </c>
      <c r="C21" s="42" t="n">
        <v>0</v>
      </c>
      <c r="D21" s="42" t="n">
        <v>0</v>
      </c>
      <c r="E21" s="42" t="n">
        <v>0</v>
      </c>
      <c r="F21" s="42" t="n">
        <v>0</v>
      </c>
      <c r="G21" s="42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</row>
    <row r="22" customFormat="false" ht="15" hidden="false" customHeight="false" outlineLevel="0" collapsed="false">
      <c r="A22" s="42" t="n">
        <v>860000</v>
      </c>
      <c r="B22" s="42" t="n">
        <v>865000</v>
      </c>
      <c r="C22" s="42" t="n">
        <v>0</v>
      </c>
      <c r="D22" s="42" t="n">
        <v>0</v>
      </c>
      <c r="E22" s="42" t="n">
        <v>0</v>
      </c>
      <c r="F22" s="42" t="n">
        <v>0</v>
      </c>
      <c r="G22" s="42" t="n">
        <v>0</v>
      </c>
      <c r="H22" s="42" t="n">
        <v>0</v>
      </c>
      <c r="I22" s="42" t="n">
        <v>0</v>
      </c>
      <c r="J22" s="42" t="n">
        <v>0</v>
      </c>
      <c r="K22" s="42" t="n">
        <v>0</v>
      </c>
      <c r="L22" s="42" t="n">
        <v>0</v>
      </c>
      <c r="M22" s="42" t="n">
        <v>0</v>
      </c>
    </row>
    <row r="23" customFormat="false" ht="15" hidden="false" customHeight="false" outlineLevel="0" collapsed="false">
      <c r="A23" s="42" t="n">
        <v>865000</v>
      </c>
      <c r="B23" s="42" t="n">
        <v>870000</v>
      </c>
      <c r="C23" s="42" t="n">
        <v>0</v>
      </c>
      <c r="D23" s="42" t="n">
        <v>0</v>
      </c>
      <c r="E23" s="42" t="n">
        <v>0</v>
      </c>
      <c r="F23" s="42" t="n">
        <v>0</v>
      </c>
      <c r="G23" s="42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</row>
    <row r="24" customFormat="false" ht="15" hidden="false" customHeight="false" outlineLevel="0" collapsed="false">
      <c r="A24" s="42" t="n">
        <v>870000</v>
      </c>
      <c r="B24" s="42" t="n">
        <v>875000</v>
      </c>
      <c r="C24" s="42" t="n">
        <v>0</v>
      </c>
      <c r="D24" s="42" t="n">
        <v>0</v>
      </c>
      <c r="E24" s="42" t="n">
        <v>0</v>
      </c>
      <c r="F24" s="42" t="n">
        <v>0</v>
      </c>
      <c r="G24" s="42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</row>
    <row r="25" customFormat="false" ht="15" hidden="false" customHeight="false" outlineLevel="0" collapsed="false">
      <c r="A25" s="42" t="n">
        <v>875000</v>
      </c>
      <c r="B25" s="42" t="n">
        <v>880000</v>
      </c>
      <c r="C25" s="42" t="n">
        <v>0</v>
      </c>
      <c r="D25" s="42" t="n">
        <v>0</v>
      </c>
      <c r="E25" s="42" t="n">
        <v>0</v>
      </c>
      <c r="F25" s="42" t="n">
        <v>0</v>
      </c>
      <c r="G25" s="42" t="n">
        <v>0</v>
      </c>
      <c r="H25" s="42" t="n">
        <v>0</v>
      </c>
      <c r="I25" s="42" t="n">
        <v>0</v>
      </c>
      <c r="J25" s="42" t="n">
        <v>0</v>
      </c>
      <c r="K25" s="42" t="n">
        <v>0</v>
      </c>
      <c r="L25" s="42" t="n">
        <v>0</v>
      </c>
      <c r="M25" s="42" t="n">
        <v>0</v>
      </c>
    </row>
    <row r="26" customFormat="false" ht="15" hidden="false" customHeight="false" outlineLevel="0" collapsed="false">
      <c r="A26" s="42" t="n">
        <v>880000</v>
      </c>
      <c r="B26" s="42" t="n">
        <v>885000</v>
      </c>
      <c r="C26" s="42" t="n">
        <v>0</v>
      </c>
      <c r="D26" s="42" t="n">
        <v>0</v>
      </c>
      <c r="E26" s="42" t="n">
        <v>0</v>
      </c>
      <c r="F26" s="42" t="n">
        <v>0</v>
      </c>
      <c r="G26" s="42" t="n">
        <v>0</v>
      </c>
      <c r="H26" s="42" t="n">
        <v>0</v>
      </c>
      <c r="I26" s="42" t="n">
        <v>0</v>
      </c>
      <c r="J26" s="42" t="n">
        <v>0</v>
      </c>
      <c r="K26" s="42" t="n">
        <v>0</v>
      </c>
      <c r="L26" s="42" t="n">
        <v>0</v>
      </c>
      <c r="M26" s="42" t="n">
        <v>0</v>
      </c>
    </row>
    <row r="27" customFormat="false" ht="15" hidden="false" customHeight="false" outlineLevel="0" collapsed="false">
      <c r="A27" s="42" t="n">
        <v>885000</v>
      </c>
      <c r="B27" s="42" t="n">
        <v>890000</v>
      </c>
      <c r="C27" s="42" t="n">
        <v>0</v>
      </c>
      <c r="D27" s="42" t="n">
        <v>0</v>
      </c>
      <c r="E27" s="42" t="n">
        <v>0</v>
      </c>
      <c r="F27" s="42" t="n">
        <v>0</v>
      </c>
      <c r="G27" s="42" t="n">
        <v>0</v>
      </c>
      <c r="H27" s="42" t="n">
        <v>0</v>
      </c>
      <c r="I27" s="42" t="n">
        <v>0</v>
      </c>
      <c r="J27" s="42" t="n">
        <v>0</v>
      </c>
      <c r="K27" s="42" t="n">
        <v>0</v>
      </c>
      <c r="L27" s="42" t="n">
        <v>0</v>
      </c>
      <c r="M27" s="42" t="n">
        <v>0</v>
      </c>
    </row>
    <row r="28" customFormat="false" ht="15" hidden="false" customHeight="false" outlineLevel="0" collapsed="false">
      <c r="A28" s="42" t="n">
        <v>890000</v>
      </c>
      <c r="B28" s="42" t="n">
        <v>895000</v>
      </c>
      <c r="C28" s="42" t="n">
        <v>0</v>
      </c>
      <c r="D28" s="42" t="n">
        <v>0</v>
      </c>
      <c r="E28" s="42" t="n">
        <v>0</v>
      </c>
      <c r="F28" s="42" t="n">
        <v>0</v>
      </c>
      <c r="G28" s="42" t="n">
        <v>0</v>
      </c>
      <c r="H28" s="42" t="n">
        <v>0</v>
      </c>
      <c r="I28" s="42" t="n">
        <v>0</v>
      </c>
      <c r="J28" s="42" t="n">
        <v>0</v>
      </c>
      <c r="K28" s="42" t="n">
        <v>0</v>
      </c>
      <c r="L28" s="42" t="n">
        <v>0</v>
      </c>
      <c r="M28" s="42" t="n">
        <v>0</v>
      </c>
    </row>
    <row r="29" customFormat="false" ht="15" hidden="false" customHeight="false" outlineLevel="0" collapsed="false">
      <c r="A29" s="42" t="n">
        <v>895000</v>
      </c>
      <c r="B29" s="42" t="n">
        <v>900000</v>
      </c>
      <c r="C29" s="42" t="n">
        <v>0</v>
      </c>
      <c r="D29" s="42" t="n">
        <v>0</v>
      </c>
      <c r="E29" s="42" t="n">
        <v>0</v>
      </c>
      <c r="F29" s="42" t="n">
        <v>0</v>
      </c>
      <c r="G29" s="42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</row>
    <row r="30" customFormat="false" ht="15" hidden="false" customHeight="false" outlineLevel="0" collapsed="false">
      <c r="A30" s="42" t="n">
        <v>900000</v>
      </c>
      <c r="B30" s="42" t="n">
        <v>905000</v>
      </c>
      <c r="C30" s="42" t="n">
        <v>0</v>
      </c>
      <c r="D30" s="42" t="n">
        <v>0</v>
      </c>
      <c r="E30" s="42" t="n">
        <v>0</v>
      </c>
      <c r="F30" s="42" t="n">
        <v>0</v>
      </c>
      <c r="G30" s="42" t="n">
        <v>0</v>
      </c>
      <c r="H30" s="42" t="n">
        <v>0</v>
      </c>
      <c r="I30" s="42" t="n">
        <v>0</v>
      </c>
      <c r="J30" s="42" t="n">
        <v>0</v>
      </c>
      <c r="K30" s="42" t="n">
        <v>0</v>
      </c>
      <c r="L30" s="42" t="n">
        <v>0</v>
      </c>
      <c r="M30" s="42" t="n">
        <v>0</v>
      </c>
    </row>
    <row r="31" customFormat="false" ht="15" hidden="false" customHeight="false" outlineLevel="0" collapsed="false">
      <c r="A31" s="42" t="n">
        <v>905000</v>
      </c>
      <c r="B31" s="42" t="n">
        <v>910000</v>
      </c>
      <c r="C31" s="42" t="n">
        <v>0</v>
      </c>
      <c r="D31" s="42" t="n">
        <v>0</v>
      </c>
      <c r="E31" s="42" t="n">
        <v>0</v>
      </c>
      <c r="F31" s="42" t="n">
        <v>0</v>
      </c>
      <c r="G31" s="42" t="n">
        <v>0</v>
      </c>
      <c r="H31" s="42" t="n">
        <v>0</v>
      </c>
      <c r="I31" s="42" t="n">
        <v>0</v>
      </c>
      <c r="J31" s="42" t="n">
        <v>0</v>
      </c>
      <c r="K31" s="42" t="n">
        <v>0</v>
      </c>
      <c r="L31" s="42" t="n">
        <v>0</v>
      </c>
      <c r="M31" s="42" t="n">
        <v>0</v>
      </c>
    </row>
    <row r="32" customFormat="false" ht="15" hidden="false" customHeight="false" outlineLevel="0" collapsed="false">
      <c r="A32" s="42" t="n">
        <v>910000</v>
      </c>
      <c r="B32" s="42" t="n">
        <v>915000</v>
      </c>
      <c r="C32" s="42" t="n">
        <v>0</v>
      </c>
      <c r="D32" s="42" t="n">
        <v>0</v>
      </c>
      <c r="E32" s="42" t="n">
        <v>0</v>
      </c>
      <c r="F32" s="42" t="n">
        <v>0</v>
      </c>
      <c r="G32" s="42" t="n">
        <v>0</v>
      </c>
      <c r="H32" s="42" t="n">
        <v>0</v>
      </c>
      <c r="I32" s="42" t="n">
        <v>0</v>
      </c>
      <c r="J32" s="42" t="n">
        <v>0</v>
      </c>
      <c r="K32" s="42" t="n">
        <v>0</v>
      </c>
      <c r="L32" s="42" t="n">
        <v>0</v>
      </c>
      <c r="M32" s="42" t="n">
        <v>0</v>
      </c>
    </row>
    <row r="33" customFormat="false" ht="15" hidden="false" customHeight="false" outlineLevel="0" collapsed="false">
      <c r="A33" s="42" t="n">
        <v>915000</v>
      </c>
      <c r="B33" s="42" t="n">
        <v>920000</v>
      </c>
      <c r="C33" s="42" t="n">
        <v>0</v>
      </c>
      <c r="D33" s="42" t="n">
        <v>0</v>
      </c>
      <c r="E33" s="42" t="n">
        <v>0</v>
      </c>
      <c r="F33" s="42" t="n">
        <v>0</v>
      </c>
      <c r="G33" s="42" t="n">
        <v>0</v>
      </c>
      <c r="H33" s="42" t="n">
        <v>0</v>
      </c>
      <c r="I33" s="42" t="n">
        <v>0</v>
      </c>
      <c r="J33" s="42" t="n">
        <v>0</v>
      </c>
      <c r="K33" s="42" t="n">
        <v>0</v>
      </c>
      <c r="L33" s="42" t="n">
        <v>0</v>
      </c>
      <c r="M33" s="42" t="n">
        <v>0</v>
      </c>
    </row>
    <row r="34" customFormat="false" ht="15" hidden="false" customHeight="false" outlineLevel="0" collapsed="false">
      <c r="A34" s="42" t="n">
        <v>920000</v>
      </c>
      <c r="B34" s="42" t="n">
        <v>925000</v>
      </c>
      <c r="C34" s="42" t="n">
        <v>0</v>
      </c>
      <c r="D34" s="42" t="n">
        <v>0</v>
      </c>
      <c r="E34" s="42" t="n">
        <v>0</v>
      </c>
      <c r="F34" s="42" t="n">
        <v>0</v>
      </c>
      <c r="G34" s="42" t="n">
        <v>0</v>
      </c>
      <c r="H34" s="42" t="n">
        <v>0</v>
      </c>
      <c r="I34" s="42" t="n">
        <v>0</v>
      </c>
      <c r="J34" s="42" t="n">
        <v>0</v>
      </c>
      <c r="K34" s="42" t="n">
        <v>0</v>
      </c>
      <c r="L34" s="42" t="n">
        <v>0</v>
      </c>
      <c r="M34" s="42" t="n">
        <v>0</v>
      </c>
    </row>
    <row r="35" customFormat="false" ht="15" hidden="false" customHeight="false" outlineLevel="0" collapsed="false">
      <c r="A35" s="42" t="n">
        <v>925000</v>
      </c>
      <c r="B35" s="42" t="n">
        <v>930000</v>
      </c>
      <c r="C35" s="42" t="n">
        <v>0</v>
      </c>
      <c r="D35" s="42" t="n">
        <v>0</v>
      </c>
      <c r="E35" s="42" t="n">
        <v>0</v>
      </c>
      <c r="F35" s="42" t="n">
        <v>0</v>
      </c>
      <c r="G35" s="42" t="n">
        <v>0</v>
      </c>
      <c r="H35" s="42" t="n">
        <v>0</v>
      </c>
      <c r="I35" s="42" t="n">
        <v>0</v>
      </c>
      <c r="J35" s="42" t="n">
        <v>0</v>
      </c>
      <c r="K35" s="42" t="n">
        <v>0</v>
      </c>
      <c r="L35" s="42" t="n">
        <v>0</v>
      </c>
      <c r="M35" s="42" t="n">
        <v>0</v>
      </c>
    </row>
    <row r="36" customFormat="false" ht="15" hidden="false" customHeight="false" outlineLevel="0" collapsed="false">
      <c r="A36" s="42" t="n">
        <v>930000</v>
      </c>
      <c r="B36" s="42" t="n">
        <v>935000</v>
      </c>
      <c r="C36" s="42" t="n">
        <v>0</v>
      </c>
      <c r="D36" s="42" t="n">
        <v>0</v>
      </c>
      <c r="E36" s="42" t="n">
        <v>0</v>
      </c>
      <c r="F36" s="42" t="n">
        <v>0</v>
      </c>
      <c r="G36" s="42" t="n">
        <v>0</v>
      </c>
      <c r="H36" s="42" t="n">
        <v>0</v>
      </c>
      <c r="I36" s="42" t="n">
        <v>0</v>
      </c>
      <c r="J36" s="42" t="n">
        <v>0</v>
      </c>
      <c r="K36" s="42" t="n">
        <v>0</v>
      </c>
      <c r="L36" s="42" t="n">
        <v>0</v>
      </c>
      <c r="M36" s="42" t="n">
        <v>0</v>
      </c>
    </row>
    <row r="37" customFormat="false" ht="15" hidden="false" customHeight="false" outlineLevel="0" collapsed="false">
      <c r="A37" s="42" t="n">
        <v>935000</v>
      </c>
      <c r="B37" s="42" t="n">
        <v>940000</v>
      </c>
      <c r="C37" s="42" t="n">
        <v>0</v>
      </c>
      <c r="D37" s="42" t="n">
        <v>0</v>
      </c>
      <c r="E37" s="42" t="n">
        <v>0</v>
      </c>
      <c r="F37" s="42" t="n">
        <v>0</v>
      </c>
      <c r="G37" s="42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0</v>
      </c>
    </row>
    <row r="38" customFormat="false" ht="15" hidden="false" customHeight="false" outlineLevel="0" collapsed="false">
      <c r="A38" s="42" t="n">
        <v>940000</v>
      </c>
      <c r="B38" s="42" t="n">
        <v>945000</v>
      </c>
      <c r="C38" s="42" t="n">
        <v>0</v>
      </c>
      <c r="D38" s="42" t="n">
        <v>0</v>
      </c>
      <c r="E38" s="42" t="n">
        <v>0</v>
      </c>
      <c r="F38" s="42" t="n">
        <v>0</v>
      </c>
      <c r="G38" s="42" t="n">
        <v>0</v>
      </c>
      <c r="H38" s="42" t="n">
        <v>0</v>
      </c>
      <c r="I38" s="42" t="n">
        <v>0</v>
      </c>
      <c r="J38" s="42" t="n">
        <v>0</v>
      </c>
      <c r="K38" s="42" t="n">
        <v>0</v>
      </c>
      <c r="L38" s="42" t="n">
        <v>0</v>
      </c>
      <c r="M38" s="42" t="n">
        <v>0</v>
      </c>
    </row>
    <row r="39" customFormat="false" ht="15" hidden="false" customHeight="false" outlineLevel="0" collapsed="false">
      <c r="A39" s="42" t="n">
        <v>945000</v>
      </c>
      <c r="B39" s="42" t="n">
        <v>950000</v>
      </c>
      <c r="C39" s="42" t="n">
        <v>0</v>
      </c>
      <c r="D39" s="42" t="n">
        <v>0</v>
      </c>
      <c r="E39" s="42" t="n">
        <v>0</v>
      </c>
      <c r="F39" s="42" t="n">
        <v>0</v>
      </c>
      <c r="G39" s="42" t="n">
        <v>0</v>
      </c>
      <c r="H39" s="42" t="n">
        <v>0</v>
      </c>
      <c r="I39" s="42" t="n">
        <v>0</v>
      </c>
      <c r="J39" s="42" t="n">
        <v>0</v>
      </c>
      <c r="K39" s="42" t="n">
        <v>0</v>
      </c>
      <c r="L39" s="42" t="n">
        <v>0</v>
      </c>
      <c r="M39" s="42" t="n">
        <v>0</v>
      </c>
    </row>
    <row r="40" customFormat="false" ht="15" hidden="false" customHeight="false" outlineLevel="0" collapsed="false">
      <c r="A40" s="42" t="n">
        <v>950000</v>
      </c>
      <c r="B40" s="42" t="n">
        <v>955000</v>
      </c>
      <c r="C40" s="42" t="n">
        <v>0</v>
      </c>
      <c r="D40" s="42" t="n">
        <v>0</v>
      </c>
      <c r="E40" s="42" t="n">
        <v>0</v>
      </c>
      <c r="F40" s="42" t="n">
        <v>0</v>
      </c>
      <c r="G40" s="42" t="n">
        <v>0</v>
      </c>
      <c r="H40" s="42" t="n">
        <v>0</v>
      </c>
      <c r="I40" s="42" t="n">
        <v>0</v>
      </c>
      <c r="J40" s="42" t="n">
        <v>0</v>
      </c>
      <c r="K40" s="42" t="n">
        <v>0</v>
      </c>
      <c r="L40" s="42" t="n">
        <v>0</v>
      </c>
      <c r="M40" s="42" t="n">
        <v>0</v>
      </c>
    </row>
    <row r="41" customFormat="false" ht="15" hidden="false" customHeight="false" outlineLevel="0" collapsed="false">
      <c r="A41" s="42" t="n">
        <v>955000</v>
      </c>
      <c r="B41" s="42" t="n">
        <v>960000</v>
      </c>
      <c r="C41" s="42" t="n">
        <v>0</v>
      </c>
      <c r="D41" s="42" t="n">
        <v>0</v>
      </c>
      <c r="E41" s="42" t="n">
        <v>0</v>
      </c>
      <c r="F41" s="42" t="n">
        <v>0</v>
      </c>
      <c r="G41" s="42" t="n">
        <v>0</v>
      </c>
      <c r="H41" s="42" t="n">
        <v>0</v>
      </c>
      <c r="I41" s="42" t="n">
        <v>0</v>
      </c>
      <c r="J41" s="42" t="n">
        <v>0</v>
      </c>
      <c r="K41" s="42" t="n">
        <v>0</v>
      </c>
      <c r="L41" s="42" t="n">
        <v>0</v>
      </c>
      <c r="M41" s="42" t="n">
        <v>0</v>
      </c>
    </row>
    <row r="42" customFormat="false" ht="15" hidden="false" customHeight="false" outlineLevel="0" collapsed="false">
      <c r="A42" s="42" t="n">
        <v>960000</v>
      </c>
      <c r="B42" s="42" t="n">
        <v>965000</v>
      </c>
      <c r="C42" s="42" t="n">
        <v>0</v>
      </c>
      <c r="D42" s="42" t="n">
        <v>0</v>
      </c>
      <c r="E42" s="42" t="n">
        <v>0</v>
      </c>
      <c r="F42" s="42" t="n">
        <v>0</v>
      </c>
      <c r="G42" s="42" t="n">
        <v>0</v>
      </c>
      <c r="H42" s="42" t="n">
        <v>0</v>
      </c>
      <c r="I42" s="42" t="n">
        <v>0</v>
      </c>
      <c r="J42" s="42" t="n">
        <v>0</v>
      </c>
      <c r="K42" s="42" t="n">
        <v>0</v>
      </c>
      <c r="L42" s="42" t="n">
        <v>0</v>
      </c>
      <c r="M42" s="42" t="n">
        <v>0</v>
      </c>
    </row>
    <row r="43" customFormat="false" ht="15" hidden="false" customHeight="false" outlineLevel="0" collapsed="false">
      <c r="A43" s="42" t="n">
        <v>965000</v>
      </c>
      <c r="B43" s="42" t="n">
        <v>970000</v>
      </c>
      <c r="C43" s="42" t="n">
        <v>0</v>
      </c>
      <c r="D43" s="42" t="n">
        <v>0</v>
      </c>
      <c r="E43" s="42" t="n">
        <v>0</v>
      </c>
      <c r="F43" s="42" t="n">
        <v>0</v>
      </c>
      <c r="G43" s="42" t="n">
        <v>0</v>
      </c>
      <c r="H43" s="42" t="n">
        <v>0</v>
      </c>
      <c r="I43" s="42" t="n">
        <v>0</v>
      </c>
      <c r="J43" s="42" t="n">
        <v>0</v>
      </c>
      <c r="K43" s="42" t="n">
        <v>0</v>
      </c>
      <c r="L43" s="42" t="n">
        <v>0</v>
      </c>
      <c r="M43" s="42" t="n">
        <v>0</v>
      </c>
    </row>
    <row r="44" customFormat="false" ht="15" hidden="false" customHeight="false" outlineLevel="0" collapsed="false">
      <c r="A44" s="42" t="n">
        <v>970000</v>
      </c>
      <c r="B44" s="42" t="n">
        <v>975000</v>
      </c>
      <c r="C44" s="42" t="n">
        <v>0</v>
      </c>
      <c r="D44" s="42" t="n">
        <v>0</v>
      </c>
      <c r="E44" s="42" t="n">
        <v>0</v>
      </c>
      <c r="F44" s="42" t="n">
        <v>0</v>
      </c>
      <c r="G44" s="42" t="n">
        <v>0</v>
      </c>
      <c r="H44" s="42" t="n">
        <v>0</v>
      </c>
      <c r="I44" s="42" t="n">
        <v>0</v>
      </c>
      <c r="J44" s="42" t="n">
        <v>0</v>
      </c>
      <c r="K44" s="42" t="n">
        <v>0</v>
      </c>
      <c r="L44" s="42" t="n">
        <v>0</v>
      </c>
      <c r="M44" s="42" t="n">
        <v>0</v>
      </c>
    </row>
    <row r="45" customFormat="false" ht="15" hidden="false" customHeight="false" outlineLevel="0" collapsed="false">
      <c r="A45" s="42" t="n">
        <v>975000</v>
      </c>
      <c r="B45" s="42" t="n">
        <v>980000</v>
      </c>
      <c r="C45" s="42" t="n">
        <v>0</v>
      </c>
      <c r="D45" s="42" t="n">
        <v>0</v>
      </c>
      <c r="E45" s="42" t="n">
        <v>0</v>
      </c>
      <c r="F45" s="42" t="n">
        <v>0</v>
      </c>
      <c r="G45" s="42" t="n">
        <v>0</v>
      </c>
      <c r="H45" s="42" t="n">
        <v>0</v>
      </c>
      <c r="I45" s="42" t="n">
        <v>0</v>
      </c>
      <c r="J45" s="42" t="n">
        <v>0</v>
      </c>
      <c r="K45" s="42" t="n">
        <v>0</v>
      </c>
      <c r="L45" s="42" t="n">
        <v>0</v>
      </c>
      <c r="M45" s="42" t="n">
        <v>0</v>
      </c>
    </row>
    <row r="46" customFormat="false" ht="15" hidden="false" customHeight="false" outlineLevel="0" collapsed="false">
      <c r="A46" s="42" t="n">
        <v>980000</v>
      </c>
      <c r="B46" s="42" t="n">
        <v>985000</v>
      </c>
      <c r="C46" s="42" t="n">
        <v>0</v>
      </c>
      <c r="D46" s="42" t="n">
        <v>0</v>
      </c>
      <c r="E46" s="42" t="n">
        <v>0</v>
      </c>
      <c r="F46" s="42" t="n">
        <v>0</v>
      </c>
      <c r="G46" s="42" t="n">
        <v>0</v>
      </c>
      <c r="H46" s="42" t="n">
        <v>0</v>
      </c>
      <c r="I46" s="42" t="n">
        <v>0</v>
      </c>
      <c r="J46" s="42" t="n">
        <v>0</v>
      </c>
      <c r="K46" s="42" t="n">
        <v>0</v>
      </c>
      <c r="L46" s="42" t="n">
        <v>0</v>
      </c>
      <c r="M46" s="42" t="n">
        <v>0</v>
      </c>
    </row>
    <row r="47" customFormat="false" ht="15" hidden="false" customHeight="false" outlineLevel="0" collapsed="false">
      <c r="A47" s="42" t="n">
        <v>985000</v>
      </c>
      <c r="B47" s="42" t="n">
        <v>990000</v>
      </c>
      <c r="C47" s="42" t="n">
        <v>0</v>
      </c>
      <c r="D47" s="42" t="n">
        <v>0</v>
      </c>
      <c r="E47" s="42" t="n">
        <v>0</v>
      </c>
      <c r="F47" s="42" t="n">
        <v>0</v>
      </c>
      <c r="G47" s="42" t="n">
        <v>0</v>
      </c>
      <c r="H47" s="42" t="n">
        <v>0</v>
      </c>
      <c r="I47" s="42" t="n">
        <v>0</v>
      </c>
      <c r="J47" s="42" t="n">
        <v>0</v>
      </c>
      <c r="K47" s="42" t="n">
        <v>0</v>
      </c>
      <c r="L47" s="42" t="n">
        <v>0</v>
      </c>
      <c r="M47" s="42" t="n">
        <v>0</v>
      </c>
    </row>
    <row r="48" customFormat="false" ht="15" hidden="false" customHeight="false" outlineLevel="0" collapsed="false">
      <c r="A48" s="42" t="n">
        <v>990000</v>
      </c>
      <c r="B48" s="42" t="n">
        <v>995000</v>
      </c>
      <c r="C48" s="42" t="n">
        <v>0</v>
      </c>
      <c r="D48" s="42" t="n">
        <v>0</v>
      </c>
      <c r="E48" s="42" t="n">
        <v>0</v>
      </c>
      <c r="F48" s="42" t="n">
        <v>0</v>
      </c>
      <c r="G48" s="42" t="n">
        <v>0</v>
      </c>
      <c r="H48" s="42" t="n">
        <v>0</v>
      </c>
      <c r="I48" s="42" t="n">
        <v>0</v>
      </c>
      <c r="J48" s="42" t="n">
        <v>0</v>
      </c>
      <c r="K48" s="42" t="n">
        <v>0</v>
      </c>
      <c r="L48" s="42" t="n">
        <v>0</v>
      </c>
      <c r="M48" s="42" t="n">
        <v>0</v>
      </c>
    </row>
    <row r="49" customFormat="false" ht="15" hidden="false" customHeight="false" outlineLevel="0" collapsed="false">
      <c r="A49" s="42" t="n">
        <v>995000</v>
      </c>
      <c r="B49" s="42" t="n">
        <v>1000000</v>
      </c>
      <c r="C49" s="42" t="n">
        <v>0</v>
      </c>
      <c r="D49" s="42" t="n">
        <v>0</v>
      </c>
      <c r="E49" s="42" t="n">
        <v>0</v>
      </c>
      <c r="F49" s="42" t="n">
        <v>0</v>
      </c>
      <c r="G49" s="42" t="n">
        <v>0</v>
      </c>
      <c r="H49" s="42" t="n">
        <v>0</v>
      </c>
      <c r="I49" s="42" t="n">
        <v>0</v>
      </c>
      <c r="J49" s="42" t="n">
        <v>0</v>
      </c>
      <c r="K49" s="42" t="n">
        <v>0</v>
      </c>
      <c r="L49" s="42" t="n">
        <v>0</v>
      </c>
      <c r="M49" s="42" t="n">
        <v>0</v>
      </c>
    </row>
    <row r="50" customFormat="false" ht="15" hidden="false" customHeight="false" outlineLevel="0" collapsed="false">
      <c r="A50" s="42" t="n">
        <v>1000000</v>
      </c>
      <c r="B50" s="42" t="n">
        <v>1005000</v>
      </c>
      <c r="C50" s="42" t="n">
        <v>0</v>
      </c>
      <c r="D50" s="42" t="n">
        <v>0</v>
      </c>
      <c r="E50" s="42" t="n">
        <v>0</v>
      </c>
      <c r="F50" s="42" t="n">
        <v>0</v>
      </c>
      <c r="G50" s="42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</row>
    <row r="51" customFormat="false" ht="15" hidden="false" customHeight="false" outlineLevel="0" collapsed="false">
      <c r="A51" s="42" t="n">
        <v>1005000</v>
      </c>
      <c r="B51" s="42" t="n">
        <v>1010000</v>
      </c>
      <c r="C51" s="42" t="n">
        <v>0</v>
      </c>
      <c r="D51" s="42" t="n">
        <v>0</v>
      </c>
      <c r="E51" s="42" t="n">
        <v>0</v>
      </c>
      <c r="F51" s="42" t="n">
        <v>0</v>
      </c>
      <c r="G51" s="42" t="n">
        <v>0</v>
      </c>
      <c r="H51" s="42" t="n">
        <v>0</v>
      </c>
      <c r="I51" s="42" t="n">
        <v>0</v>
      </c>
      <c r="J51" s="42" t="n">
        <v>0</v>
      </c>
      <c r="K51" s="42" t="n">
        <v>0</v>
      </c>
      <c r="L51" s="42" t="n">
        <v>0</v>
      </c>
      <c r="M51" s="42" t="n">
        <v>0</v>
      </c>
    </row>
    <row r="52" customFormat="false" ht="15" hidden="false" customHeight="false" outlineLevel="0" collapsed="false">
      <c r="A52" s="42" t="n">
        <v>1010000</v>
      </c>
      <c r="B52" s="42" t="n">
        <v>1015000</v>
      </c>
      <c r="C52" s="42" t="n">
        <v>0</v>
      </c>
      <c r="D52" s="42" t="n">
        <v>0</v>
      </c>
      <c r="E52" s="42" t="n">
        <v>0</v>
      </c>
      <c r="F52" s="42" t="n">
        <v>0</v>
      </c>
      <c r="G52" s="42" t="n">
        <v>0</v>
      </c>
      <c r="H52" s="42" t="n">
        <v>0</v>
      </c>
      <c r="I52" s="42" t="n">
        <v>0</v>
      </c>
      <c r="J52" s="42" t="n">
        <v>0</v>
      </c>
      <c r="K52" s="42" t="n">
        <v>0</v>
      </c>
      <c r="L52" s="42" t="n">
        <v>0</v>
      </c>
      <c r="M52" s="42" t="n">
        <v>0</v>
      </c>
    </row>
    <row r="53" customFormat="false" ht="15" hidden="false" customHeight="false" outlineLevel="0" collapsed="false">
      <c r="A53" s="42" t="n">
        <v>1015000</v>
      </c>
      <c r="B53" s="42" t="n">
        <v>1020000</v>
      </c>
      <c r="C53" s="42" t="n">
        <v>0</v>
      </c>
      <c r="D53" s="42" t="n">
        <v>0</v>
      </c>
      <c r="E53" s="42" t="n">
        <v>0</v>
      </c>
      <c r="F53" s="42" t="n">
        <v>0</v>
      </c>
      <c r="G53" s="42" t="n">
        <v>0</v>
      </c>
      <c r="H53" s="42" t="n">
        <v>0</v>
      </c>
      <c r="I53" s="42" t="n">
        <v>0</v>
      </c>
      <c r="J53" s="42" t="n">
        <v>0</v>
      </c>
      <c r="K53" s="42" t="n">
        <v>0</v>
      </c>
      <c r="L53" s="42" t="n">
        <v>0</v>
      </c>
      <c r="M53" s="42" t="n">
        <v>0</v>
      </c>
    </row>
    <row r="54" customFormat="false" ht="15" hidden="false" customHeight="false" outlineLevel="0" collapsed="false">
      <c r="A54" s="42" t="n">
        <v>1020000</v>
      </c>
      <c r="B54" s="42" t="n">
        <v>1025000</v>
      </c>
      <c r="C54" s="42" t="n">
        <v>0</v>
      </c>
      <c r="D54" s="42" t="n">
        <v>0</v>
      </c>
      <c r="E54" s="42" t="n">
        <v>0</v>
      </c>
      <c r="F54" s="42" t="n">
        <v>0</v>
      </c>
      <c r="G54" s="42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</row>
    <row r="55" customFormat="false" ht="15" hidden="false" customHeight="false" outlineLevel="0" collapsed="false">
      <c r="A55" s="42" t="n">
        <v>1025000</v>
      </c>
      <c r="B55" s="42" t="n">
        <v>1030000</v>
      </c>
      <c r="C55" s="42" t="n">
        <v>0</v>
      </c>
      <c r="D55" s="42" t="n">
        <v>0</v>
      </c>
      <c r="E55" s="42" t="n">
        <v>0</v>
      </c>
      <c r="F55" s="42" t="n">
        <v>0</v>
      </c>
      <c r="G55" s="42" t="n">
        <v>0</v>
      </c>
      <c r="H55" s="42" t="n">
        <v>0</v>
      </c>
      <c r="I55" s="42" t="n">
        <v>0</v>
      </c>
      <c r="J55" s="42" t="n">
        <v>0</v>
      </c>
      <c r="K55" s="42" t="n">
        <v>0</v>
      </c>
      <c r="L55" s="42" t="n">
        <v>0</v>
      </c>
      <c r="M55" s="42" t="n">
        <v>0</v>
      </c>
    </row>
    <row r="56" customFormat="false" ht="15" hidden="false" customHeight="false" outlineLevel="0" collapsed="false">
      <c r="A56" s="42" t="n">
        <v>1030000</v>
      </c>
      <c r="B56" s="42" t="n">
        <v>1035000</v>
      </c>
      <c r="C56" s="42" t="n">
        <v>0</v>
      </c>
      <c r="D56" s="42" t="n">
        <v>0</v>
      </c>
      <c r="E56" s="42" t="n">
        <v>0</v>
      </c>
      <c r="F56" s="42" t="n">
        <v>0</v>
      </c>
      <c r="G56" s="42" t="n">
        <v>0</v>
      </c>
      <c r="H56" s="42" t="n">
        <v>0</v>
      </c>
      <c r="I56" s="42" t="n">
        <v>0</v>
      </c>
      <c r="J56" s="42" t="n">
        <v>0</v>
      </c>
      <c r="K56" s="42" t="n">
        <v>0</v>
      </c>
      <c r="L56" s="42" t="n">
        <v>0</v>
      </c>
      <c r="M56" s="42" t="n">
        <v>0</v>
      </c>
    </row>
    <row r="57" customFormat="false" ht="15" hidden="false" customHeight="false" outlineLevel="0" collapsed="false">
      <c r="A57" s="42" t="n">
        <v>1035000</v>
      </c>
      <c r="B57" s="42" t="n">
        <v>1040000</v>
      </c>
      <c r="C57" s="42" t="n">
        <v>0</v>
      </c>
      <c r="D57" s="42" t="n">
        <v>0</v>
      </c>
      <c r="E57" s="42" t="n">
        <v>0</v>
      </c>
      <c r="F57" s="42" t="n">
        <v>0</v>
      </c>
      <c r="G57" s="42" t="n">
        <v>0</v>
      </c>
      <c r="H57" s="42" t="n">
        <v>0</v>
      </c>
      <c r="I57" s="42" t="n">
        <v>0</v>
      </c>
      <c r="J57" s="42" t="n">
        <v>0</v>
      </c>
      <c r="K57" s="42" t="n">
        <v>0</v>
      </c>
      <c r="L57" s="42" t="n">
        <v>0</v>
      </c>
      <c r="M57" s="42" t="n">
        <v>0</v>
      </c>
    </row>
    <row r="58" customFormat="false" ht="15" hidden="false" customHeight="false" outlineLevel="0" collapsed="false">
      <c r="A58" s="42" t="n">
        <v>1040000</v>
      </c>
      <c r="B58" s="42" t="n">
        <v>1045000</v>
      </c>
      <c r="C58" s="42" t="n">
        <v>0</v>
      </c>
      <c r="D58" s="42" t="n">
        <v>0</v>
      </c>
      <c r="E58" s="42" t="n">
        <v>0</v>
      </c>
      <c r="F58" s="42" t="n">
        <v>0</v>
      </c>
      <c r="G58" s="42" t="n">
        <v>0</v>
      </c>
      <c r="H58" s="42" t="n">
        <v>0</v>
      </c>
      <c r="I58" s="42" t="n">
        <v>0</v>
      </c>
      <c r="J58" s="42" t="n">
        <v>0</v>
      </c>
      <c r="K58" s="42" t="n">
        <v>0</v>
      </c>
      <c r="L58" s="42" t="n">
        <v>0</v>
      </c>
      <c r="M58" s="42" t="n">
        <v>0</v>
      </c>
    </row>
    <row r="59" customFormat="false" ht="15" hidden="false" customHeight="false" outlineLevel="0" collapsed="false">
      <c r="A59" s="42" t="n">
        <v>1045000</v>
      </c>
      <c r="B59" s="42" t="n">
        <v>1050000</v>
      </c>
      <c r="C59" s="42" t="n">
        <v>0</v>
      </c>
      <c r="D59" s="42" t="n">
        <v>0</v>
      </c>
      <c r="E59" s="42" t="n">
        <v>0</v>
      </c>
      <c r="F59" s="42" t="n">
        <v>0</v>
      </c>
      <c r="G59" s="42" t="n">
        <v>0</v>
      </c>
      <c r="H59" s="42" t="n">
        <v>0</v>
      </c>
      <c r="I59" s="42" t="n">
        <v>0</v>
      </c>
      <c r="J59" s="42" t="n">
        <v>0</v>
      </c>
      <c r="K59" s="42" t="n">
        <v>0</v>
      </c>
      <c r="L59" s="42" t="n">
        <v>0</v>
      </c>
      <c r="M59" s="42" t="n">
        <v>0</v>
      </c>
    </row>
    <row r="60" customFormat="false" ht="15" hidden="false" customHeight="false" outlineLevel="0" collapsed="false">
      <c r="A60" s="42" t="n">
        <v>1050000</v>
      </c>
      <c r="B60" s="42" t="n">
        <v>1055000</v>
      </c>
      <c r="C60" s="42" t="n">
        <v>0</v>
      </c>
      <c r="D60" s="42" t="n">
        <v>0</v>
      </c>
      <c r="E60" s="42" t="n">
        <v>0</v>
      </c>
      <c r="F60" s="42" t="n">
        <v>0</v>
      </c>
      <c r="G60" s="42" t="n">
        <v>0</v>
      </c>
      <c r="H60" s="42" t="n">
        <v>0</v>
      </c>
      <c r="I60" s="42" t="n">
        <v>0</v>
      </c>
      <c r="J60" s="42" t="n">
        <v>0</v>
      </c>
      <c r="K60" s="42" t="n">
        <v>0</v>
      </c>
      <c r="L60" s="42" t="n">
        <v>0</v>
      </c>
      <c r="M60" s="42" t="n">
        <v>0</v>
      </c>
    </row>
    <row r="61" customFormat="false" ht="15" hidden="false" customHeight="false" outlineLevel="0" collapsed="false">
      <c r="A61" s="42" t="n">
        <v>1055000</v>
      </c>
      <c r="B61" s="42" t="n">
        <v>1060000</v>
      </c>
      <c r="C61" s="42" t="n">
        <v>0</v>
      </c>
      <c r="D61" s="42" t="n">
        <v>0</v>
      </c>
      <c r="E61" s="42" t="n">
        <v>0</v>
      </c>
      <c r="F61" s="42" t="n">
        <v>0</v>
      </c>
      <c r="G61" s="42" t="n">
        <v>0</v>
      </c>
      <c r="H61" s="42" t="n">
        <v>0</v>
      </c>
      <c r="I61" s="42" t="n">
        <v>0</v>
      </c>
      <c r="J61" s="42" t="n">
        <v>0</v>
      </c>
      <c r="K61" s="42" t="n">
        <v>0</v>
      </c>
      <c r="L61" s="42" t="n">
        <v>0</v>
      </c>
      <c r="M61" s="42" t="n">
        <v>0</v>
      </c>
    </row>
    <row r="62" customFormat="false" ht="15" hidden="false" customHeight="false" outlineLevel="0" collapsed="false">
      <c r="A62" s="42" t="n">
        <v>1060000</v>
      </c>
      <c r="B62" s="42" t="n">
        <v>1065000</v>
      </c>
      <c r="C62" s="42" t="n">
        <v>1040</v>
      </c>
      <c r="D62" s="42" t="n">
        <v>0</v>
      </c>
      <c r="E62" s="42" t="n">
        <v>0</v>
      </c>
      <c r="F62" s="42" t="n">
        <v>0</v>
      </c>
      <c r="G62" s="42" t="n">
        <v>0</v>
      </c>
      <c r="H62" s="42" t="n">
        <v>0</v>
      </c>
      <c r="I62" s="42" t="n">
        <v>0</v>
      </c>
      <c r="J62" s="42" t="n">
        <v>0</v>
      </c>
      <c r="K62" s="42" t="n">
        <v>0</v>
      </c>
      <c r="L62" s="42" t="n">
        <v>0</v>
      </c>
      <c r="M62" s="42" t="n">
        <v>0</v>
      </c>
    </row>
    <row r="63" customFormat="false" ht="15" hidden="false" customHeight="false" outlineLevel="0" collapsed="false">
      <c r="A63" s="42" t="n">
        <v>1065000</v>
      </c>
      <c r="B63" s="42" t="n">
        <v>1070000</v>
      </c>
      <c r="C63" s="42" t="n">
        <v>1110</v>
      </c>
      <c r="D63" s="42" t="n">
        <v>0</v>
      </c>
      <c r="E63" s="42" t="n">
        <v>0</v>
      </c>
      <c r="F63" s="42" t="n">
        <v>0</v>
      </c>
      <c r="G63" s="42" t="n">
        <v>0</v>
      </c>
      <c r="H63" s="42" t="n">
        <v>0</v>
      </c>
      <c r="I63" s="42" t="n">
        <v>0</v>
      </c>
      <c r="J63" s="42" t="n">
        <v>0</v>
      </c>
      <c r="K63" s="42" t="n">
        <v>0</v>
      </c>
      <c r="L63" s="42" t="n">
        <v>0</v>
      </c>
      <c r="M63" s="42" t="n">
        <v>0</v>
      </c>
    </row>
    <row r="64" customFormat="false" ht="15" hidden="false" customHeight="false" outlineLevel="0" collapsed="false">
      <c r="A64" s="42" t="n">
        <v>1070000</v>
      </c>
      <c r="B64" s="42" t="n">
        <v>1075000</v>
      </c>
      <c r="C64" s="42" t="n">
        <v>1180</v>
      </c>
      <c r="D64" s="42" t="n">
        <v>0</v>
      </c>
      <c r="E64" s="42" t="n">
        <v>0</v>
      </c>
      <c r="F64" s="42" t="n">
        <v>0</v>
      </c>
      <c r="G64" s="42" t="n">
        <v>0</v>
      </c>
      <c r="H64" s="42" t="n">
        <v>0</v>
      </c>
      <c r="I64" s="42" t="n">
        <v>0</v>
      </c>
      <c r="J64" s="42" t="n">
        <v>0</v>
      </c>
      <c r="K64" s="42" t="n">
        <v>0</v>
      </c>
      <c r="L64" s="42" t="n">
        <v>0</v>
      </c>
      <c r="M64" s="42" t="n">
        <v>0</v>
      </c>
    </row>
    <row r="65" customFormat="false" ht="15" hidden="false" customHeight="false" outlineLevel="0" collapsed="false">
      <c r="A65" s="42" t="n">
        <v>1075000</v>
      </c>
      <c r="B65" s="42" t="n">
        <v>1080000</v>
      </c>
      <c r="C65" s="42" t="n">
        <v>1250</v>
      </c>
      <c r="D65" s="42" t="n">
        <v>0</v>
      </c>
      <c r="E65" s="42" t="n">
        <v>0</v>
      </c>
      <c r="F65" s="42" t="n">
        <v>0</v>
      </c>
      <c r="G65" s="42" t="n">
        <v>0</v>
      </c>
      <c r="H65" s="42" t="n">
        <v>0</v>
      </c>
      <c r="I65" s="42" t="n">
        <v>0</v>
      </c>
      <c r="J65" s="42" t="n">
        <v>0</v>
      </c>
      <c r="K65" s="42" t="n">
        <v>0</v>
      </c>
      <c r="L65" s="42" t="n">
        <v>0</v>
      </c>
      <c r="M65" s="42" t="n">
        <v>0</v>
      </c>
    </row>
    <row r="66" customFormat="false" ht="15" hidden="false" customHeight="false" outlineLevel="0" collapsed="false">
      <c r="A66" s="42" t="n">
        <v>1080000</v>
      </c>
      <c r="B66" s="42" t="n">
        <v>1085000</v>
      </c>
      <c r="C66" s="42" t="n">
        <v>1320</v>
      </c>
      <c r="D66" s="42" t="n">
        <v>0</v>
      </c>
      <c r="E66" s="42" t="n">
        <v>0</v>
      </c>
      <c r="F66" s="42" t="n">
        <v>0</v>
      </c>
      <c r="G66" s="42" t="n">
        <v>0</v>
      </c>
      <c r="H66" s="42" t="n">
        <v>0</v>
      </c>
      <c r="I66" s="42" t="n">
        <v>0</v>
      </c>
      <c r="J66" s="42" t="n">
        <v>0</v>
      </c>
      <c r="K66" s="42" t="n">
        <v>0</v>
      </c>
      <c r="L66" s="42" t="n">
        <v>0</v>
      </c>
      <c r="M66" s="42" t="n">
        <v>0</v>
      </c>
    </row>
    <row r="67" customFormat="false" ht="15" hidden="false" customHeight="false" outlineLevel="0" collapsed="false">
      <c r="A67" s="42" t="n">
        <v>1085000</v>
      </c>
      <c r="B67" s="42" t="n">
        <v>1090000</v>
      </c>
      <c r="C67" s="42" t="n">
        <v>1390</v>
      </c>
      <c r="D67" s="42" t="n">
        <v>0</v>
      </c>
      <c r="E67" s="42" t="n">
        <v>0</v>
      </c>
      <c r="F67" s="42" t="n">
        <v>0</v>
      </c>
      <c r="G67" s="42" t="n">
        <v>0</v>
      </c>
      <c r="H67" s="42" t="n">
        <v>0</v>
      </c>
      <c r="I67" s="42" t="n">
        <v>0</v>
      </c>
      <c r="J67" s="42" t="n">
        <v>0</v>
      </c>
      <c r="K67" s="42" t="n">
        <v>0</v>
      </c>
      <c r="L67" s="42" t="n">
        <v>0</v>
      </c>
      <c r="M67" s="42" t="n">
        <v>0</v>
      </c>
    </row>
    <row r="68" customFormat="false" ht="15" hidden="false" customHeight="false" outlineLevel="0" collapsed="false">
      <c r="A68" s="42" t="n">
        <v>1090000</v>
      </c>
      <c r="B68" s="42" t="n">
        <v>1095000</v>
      </c>
      <c r="C68" s="42" t="n">
        <v>1460</v>
      </c>
      <c r="D68" s="42" t="n">
        <v>0</v>
      </c>
      <c r="E68" s="42" t="n">
        <v>0</v>
      </c>
      <c r="F68" s="42" t="n">
        <v>0</v>
      </c>
      <c r="G68" s="42" t="n">
        <v>0</v>
      </c>
      <c r="H68" s="42" t="n">
        <v>0</v>
      </c>
      <c r="I68" s="42" t="n">
        <v>0</v>
      </c>
      <c r="J68" s="42" t="n">
        <v>0</v>
      </c>
      <c r="K68" s="42" t="n">
        <v>0</v>
      </c>
      <c r="L68" s="42" t="n">
        <v>0</v>
      </c>
      <c r="M68" s="42" t="n">
        <v>0</v>
      </c>
    </row>
    <row r="69" customFormat="false" ht="15" hidden="false" customHeight="false" outlineLevel="0" collapsed="false">
      <c r="A69" s="42" t="n">
        <v>1095000</v>
      </c>
      <c r="B69" s="42" t="n">
        <v>1100000</v>
      </c>
      <c r="C69" s="42" t="n">
        <v>1530</v>
      </c>
      <c r="D69" s="42" t="n">
        <v>0</v>
      </c>
      <c r="E69" s="42" t="n">
        <v>0</v>
      </c>
      <c r="F69" s="42" t="n">
        <v>0</v>
      </c>
      <c r="G69" s="42" t="n">
        <v>0</v>
      </c>
      <c r="H69" s="42" t="n">
        <v>0</v>
      </c>
      <c r="I69" s="42" t="n">
        <v>0</v>
      </c>
      <c r="J69" s="42" t="n">
        <v>0</v>
      </c>
      <c r="K69" s="42" t="n">
        <v>0</v>
      </c>
      <c r="L69" s="42" t="n">
        <v>0</v>
      </c>
      <c r="M69" s="42" t="n">
        <v>0</v>
      </c>
    </row>
    <row r="70" customFormat="false" ht="15" hidden="false" customHeight="false" outlineLevel="0" collapsed="false">
      <c r="A70" s="42" t="n">
        <v>1100000</v>
      </c>
      <c r="B70" s="42" t="n">
        <v>1105000</v>
      </c>
      <c r="C70" s="42" t="n">
        <v>1600</v>
      </c>
      <c r="D70" s="42" t="n">
        <v>0</v>
      </c>
      <c r="E70" s="42" t="n">
        <v>0</v>
      </c>
      <c r="F70" s="42" t="n">
        <v>0</v>
      </c>
      <c r="G70" s="42" t="n">
        <v>0</v>
      </c>
      <c r="H70" s="42" t="n">
        <v>0</v>
      </c>
      <c r="I70" s="42" t="n">
        <v>0</v>
      </c>
      <c r="J70" s="42" t="n">
        <v>0</v>
      </c>
      <c r="K70" s="42" t="n">
        <v>0</v>
      </c>
      <c r="L70" s="42" t="n">
        <v>0</v>
      </c>
      <c r="M70" s="42" t="n">
        <v>0</v>
      </c>
    </row>
    <row r="71" customFormat="false" ht="15" hidden="false" customHeight="false" outlineLevel="0" collapsed="false">
      <c r="A71" s="42" t="n">
        <v>1105000</v>
      </c>
      <c r="B71" s="42" t="n">
        <v>1110000</v>
      </c>
      <c r="C71" s="42" t="n">
        <v>1670</v>
      </c>
      <c r="D71" s="42" t="n">
        <v>0</v>
      </c>
      <c r="E71" s="42" t="n">
        <v>0</v>
      </c>
      <c r="F71" s="42" t="n">
        <v>0</v>
      </c>
      <c r="G71" s="42" t="n">
        <v>0</v>
      </c>
      <c r="H71" s="42" t="n">
        <v>0</v>
      </c>
      <c r="I71" s="42" t="n">
        <v>0</v>
      </c>
      <c r="J71" s="42" t="n">
        <v>0</v>
      </c>
      <c r="K71" s="42" t="n">
        <v>0</v>
      </c>
      <c r="L71" s="42" t="n">
        <v>0</v>
      </c>
      <c r="M71" s="42" t="n">
        <v>0</v>
      </c>
    </row>
    <row r="72" customFormat="false" ht="15" hidden="false" customHeight="false" outlineLevel="0" collapsed="false">
      <c r="A72" s="42" t="n">
        <v>1110000</v>
      </c>
      <c r="B72" s="42" t="n">
        <v>1115000</v>
      </c>
      <c r="C72" s="42" t="n">
        <v>1740</v>
      </c>
      <c r="D72" s="42" t="n">
        <v>0</v>
      </c>
      <c r="E72" s="42" t="n">
        <v>0</v>
      </c>
      <c r="F72" s="42" t="n">
        <v>0</v>
      </c>
      <c r="G72" s="42" t="n">
        <v>0</v>
      </c>
      <c r="H72" s="42" t="n">
        <v>0</v>
      </c>
      <c r="I72" s="42" t="n">
        <v>0</v>
      </c>
      <c r="J72" s="42" t="n">
        <v>0</v>
      </c>
      <c r="K72" s="42" t="n">
        <v>0</v>
      </c>
      <c r="L72" s="42" t="n">
        <v>0</v>
      </c>
      <c r="M72" s="42" t="n">
        <v>0</v>
      </c>
    </row>
    <row r="73" customFormat="false" ht="15" hidden="false" customHeight="false" outlineLevel="0" collapsed="false">
      <c r="A73" s="42" t="n">
        <v>1115000</v>
      </c>
      <c r="B73" s="42" t="n">
        <v>1120000</v>
      </c>
      <c r="C73" s="42" t="n">
        <v>1810</v>
      </c>
      <c r="D73" s="42" t="n">
        <v>0</v>
      </c>
      <c r="E73" s="42" t="n">
        <v>0</v>
      </c>
      <c r="F73" s="42" t="n">
        <v>0</v>
      </c>
      <c r="G73" s="42" t="n">
        <v>0</v>
      </c>
      <c r="H73" s="42" t="n">
        <v>0</v>
      </c>
      <c r="I73" s="42" t="n">
        <v>0</v>
      </c>
      <c r="J73" s="42" t="n">
        <v>0</v>
      </c>
      <c r="K73" s="42" t="n">
        <v>0</v>
      </c>
      <c r="L73" s="42" t="n">
        <v>0</v>
      </c>
      <c r="M73" s="42" t="n">
        <v>0</v>
      </c>
    </row>
    <row r="74" customFormat="false" ht="15" hidden="false" customHeight="false" outlineLevel="0" collapsed="false">
      <c r="A74" s="42" t="n">
        <v>1120000</v>
      </c>
      <c r="B74" s="42" t="n">
        <v>1125000</v>
      </c>
      <c r="C74" s="42" t="n">
        <v>1880</v>
      </c>
      <c r="D74" s="42" t="n">
        <v>0</v>
      </c>
      <c r="E74" s="42" t="n">
        <v>0</v>
      </c>
      <c r="F74" s="42" t="n">
        <v>0</v>
      </c>
      <c r="G74" s="42" t="n">
        <v>0</v>
      </c>
      <c r="H74" s="42" t="n">
        <v>0</v>
      </c>
      <c r="I74" s="42" t="n">
        <v>0</v>
      </c>
      <c r="J74" s="42" t="n">
        <v>0</v>
      </c>
      <c r="K74" s="42" t="n">
        <v>0</v>
      </c>
      <c r="L74" s="42" t="n">
        <v>0</v>
      </c>
      <c r="M74" s="42" t="n">
        <v>0</v>
      </c>
    </row>
    <row r="75" customFormat="false" ht="15" hidden="false" customHeight="false" outlineLevel="0" collapsed="false">
      <c r="A75" s="42" t="n">
        <v>1125000</v>
      </c>
      <c r="B75" s="42" t="n">
        <v>1130000</v>
      </c>
      <c r="C75" s="42" t="n">
        <v>1950</v>
      </c>
      <c r="D75" s="42" t="n">
        <v>0</v>
      </c>
      <c r="E75" s="42" t="n">
        <v>0</v>
      </c>
      <c r="F75" s="42" t="n">
        <v>0</v>
      </c>
      <c r="G75" s="42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</row>
    <row r="76" customFormat="false" ht="15" hidden="false" customHeight="false" outlineLevel="0" collapsed="false">
      <c r="A76" s="42" t="n">
        <v>1130000</v>
      </c>
      <c r="B76" s="42" t="n">
        <v>1135000</v>
      </c>
      <c r="C76" s="42" t="n">
        <v>2020</v>
      </c>
      <c r="D76" s="42" t="n">
        <v>0</v>
      </c>
      <c r="E76" s="42" t="n">
        <v>0</v>
      </c>
      <c r="F76" s="42" t="n">
        <v>0</v>
      </c>
      <c r="G76" s="42" t="n">
        <v>0</v>
      </c>
      <c r="H76" s="42" t="n">
        <v>0</v>
      </c>
      <c r="I76" s="42" t="n">
        <v>0</v>
      </c>
      <c r="J76" s="42" t="n">
        <v>0</v>
      </c>
      <c r="K76" s="42" t="n">
        <v>0</v>
      </c>
      <c r="L76" s="42" t="n">
        <v>0</v>
      </c>
      <c r="M76" s="42" t="n">
        <v>0</v>
      </c>
    </row>
    <row r="77" customFormat="false" ht="15" hidden="false" customHeight="false" outlineLevel="0" collapsed="false">
      <c r="A77" s="42" t="n">
        <v>1135000</v>
      </c>
      <c r="B77" s="42" t="n">
        <v>1140000</v>
      </c>
      <c r="C77" s="42" t="n">
        <v>2090</v>
      </c>
      <c r="D77" s="42" t="n">
        <v>0</v>
      </c>
      <c r="E77" s="42" t="n">
        <v>0</v>
      </c>
      <c r="F77" s="42" t="n">
        <v>0</v>
      </c>
      <c r="G77" s="42" t="n">
        <v>0</v>
      </c>
      <c r="H77" s="42" t="n">
        <v>0</v>
      </c>
      <c r="I77" s="42" t="n">
        <v>0</v>
      </c>
      <c r="J77" s="42" t="n">
        <v>0</v>
      </c>
      <c r="K77" s="42" t="n">
        <v>0</v>
      </c>
      <c r="L77" s="42" t="n">
        <v>0</v>
      </c>
      <c r="M77" s="42" t="n">
        <v>0</v>
      </c>
    </row>
    <row r="78" customFormat="false" ht="15" hidden="false" customHeight="false" outlineLevel="0" collapsed="false">
      <c r="A78" s="42" t="n">
        <v>1140000</v>
      </c>
      <c r="B78" s="42" t="n">
        <v>1145000</v>
      </c>
      <c r="C78" s="42" t="n">
        <v>2160</v>
      </c>
      <c r="D78" s="42" t="n">
        <v>0</v>
      </c>
      <c r="E78" s="42" t="n">
        <v>0</v>
      </c>
      <c r="F78" s="42" t="n">
        <v>0</v>
      </c>
      <c r="G78" s="42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</row>
    <row r="79" customFormat="false" ht="15" hidden="false" customHeight="false" outlineLevel="0" collapsed="false">
      <c r="A79" s="42" t="n">
        <v>1145000</v>
      </c>
      <c r="B79" s="42" t="n">
        <v>1150000</v>
      </c>
      <c r="C79" s="42" t="n">
        <v>2230</v>
      </c>
      <c r="D79" s="42" t="n">
        <v>0</v>
      </c>
      <c r="E79" s="42" t="n">
        <v>0</v>
      </c>
      <c r="F79" s="42" t="n">
        <v>0</v>
      </c>
      <c r="G79" s="42" t="n">
        <v>0</v>
      </c>
      <c r="H79" s="42" t="n">
        <v>0</v>
      </c>
      <c r="I79" s="42" t="n">
        <v>0</v>
      </c>
      <c r="J79" s="42" t="n">
        <v>0</v>
      </c>
      <c r="K79" s="42" t="n">
        <v>0</v>
      </c>
      <c r="L79" s="42" t="n">
        <v>0</v>
      </c>
      <c r="M79" s="42" t="n">
        <v>0</v>
      </c>
    </row>
    <row r="80" customFormat="false" ht="15" hidden="false" customHeight="false" outlineLevel="0" collapsed="false">
      <c r="A80" s="42" t="n">
        <v>1150000</v>
      </c>
      <c r="B80" s="42" t="n">
        <v>1155000</v>
      </c>
      <c r="C80" s="42" t="n">
        <v>2300</v>
      </c>
      <c r="D80" s="42" t="n">
        <v>0</v>
      </c>
      <c r="E80" s="42" t="n">
        <v>0</v>
      </c>
      <c r="F80" s="42" t="n">
        <v>0</v>
      </c>
      <c r="G80" s="42" t="n">
        <v>0</v>
      </c>
      <c r="H80" s="42" t="n">
        <v>0</v>
      </c>
      <c r="I80" s="42" t="n">
        <v>0</v>
      </c>
      <c r="J80" s="42" t="n">
        <v>0</v>
      </c>
      <c r="K80" s="42" t="n">
        <v>0</v>
      </c>
      <c r="L80" s="42" t="n">
        <v>0</v>
      </c>
      <c r="M80" s="42" t="n">
        <v>0</v>
      </c>
    </row>
    <row r="81" customFormat="false" ht="15" hidden="false" customHeight="false" outlineLevel="0" collapsed="false">
      <c r="A81" s="42" t="n">
        <v>1155000</v>
      </c>
      <c r="B81" s="42" t="n">
        <v>1160000</v>
      </c>
      <c r="C81" s="42" t="n">
        <v>2370</v>
      </c>
      <c r="D81" s="42" t="n">
        <v>0</v>
      </c>
      <c r="E81" s="42" t="n">
        <v>0</v>
      </c>
      <c r="F81" s="42" t="n">
        <v>0</v>
      </c>
      <c r="G81" s="42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</row>
    <row r="82" customFormat="false" ht="15" hidden="false" customHeight="false" outlineLevel="0" collapsed="false">
      <c r="A82" s="42" t="n">
        <v>1160000</v>
      </c>
      <c r="B82" s="42" t="n">
        <v>1165000</v>
      </c>
      <c r="C82" s="42" t="n">
        <v>2440</v>
      </c>
      <c r="D82" s="42" t="n">
        <v>0</v>
      </c>
      <c r="E82" s="42" t="n">
        <v>0</v>
      </c>
      <c r="F82" s="42" t="n">
        <v>0</v>
      </c>
      <c r="G82" s="42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</row>
    <row r="83" customFormat="false" ht="15" hidden="false" customHeight="false" outlineLevel="0" collapsed="false">
      <c r="A83" s="42" t="n">
        <v>1165000</v>
      </c>
      <c r="B83" s="42" t="n">
        <v>1170000</v>
      </c>
      <c r="C83" s="42" t="n">
        <v>2500</v>
      </c>
      <c r="D83" s="42" t="n">
        <v>0</v>
      </c>
      <c r="E83" s="42" t="n">
        <v>0</v>
      </c>
      <c r="F83" s="42" t="n">
        <v>0</v>
      </c>
      <c r="G83" s="42" t="n">
        <v>0</v>
      </c>
      <c r="H83" s="42" t="n">
        <v>0</v>
      </c>
      <c r="I83" s="42" t="n">
        <v>0</v>
      </c>
      <c r="J83" s="42" t="n">
        <v>0</v>
      </c>
      <c r="K83" s="42" t="n">
        <v>0</v>
      </c>
      <c r="L83" s="42" t="n">
        <v>0</v>
      </c>
      <c r="M83" s="42" t="n">
        <v>0</v>
      </c>
    </row>
    <row r="84" customFormat="false" ht="15" hidden="false" customHeight="false" outlineLevel="0" collapsed="false">
      <c r="A84" s="42" t="n">
        <v>1170000</v>
      </c>
      <c r="B84" s="42" t="n">
        <v>1175000</v>
      </c>
      <c r="C84" s="42" t="n">
        <v>2570</v>
      </c>
      <c r="D84" s="42" t="n">
        <v>0</v>
      </c>
      <c r="E84" s="42" t="n">
        <v>0</v>
      </c>
      <c r="F84" s="42" t="n">
        <v>0</v>
      </c>
      <c r="G84" s="42" t="n">
        <v>0</v>
      </c>
      <c r="H84" s="42" t="n">
        <v>0</v>
      </c>
      <c r="I84" s="42" t="n">
        <v>0</v>
      </c>
      <c r="J84" s="42" t="n">
        <v>0</v>
      </c>
      <c r="K84" s="42" t="n">
        <v>0</v>
      </c>
      <c r="L84" s="42" t="n">
        <v>0</v>
      </c>
      <c r="M84" s="42" t="n">
        <v>0</v>
      </c>
    </row>
    <row r="85" customFormat="false" ht="15" hidden="false" customHeight="false" outlineLevel="0" collapsed="false">
      <c r="A85" s="42" t="n">
        <v>1175000</v>
      </c>
      <c r="B85" s="42" t="n">
        <v>1180000</v>
      </c>
      <c r="C85" s="42" t="n">
        <v>2640</v>
      </c>
      <c r="D85" s="42" t="n">
        <v>0</v>
      </c>
      <c r="E85" s="42" t="n">
        <v>0</v>
      </c>
      <c r="F85" s="42" t="n">
        <v>0</v>
      </c>
      <c r="G85" s="42" t="n">
        <v>0</v>
      </c>
      <c r="H85" s="42" t="n">
        <v>0</v>
      </c>
      <c r="I85" s="42" t="n">
        <v>0</v>
      </c>
      <c r="J85" s="42" t="n">
        <v>0</v>
      </c>
      <c r="K85" s="42" t="n">
        <v>0</v>
      </c>
      <c r="L85" s="42" t="n">
        <v>0</v>
      </c>
      <c r="M85" s="42" t="n">
        <v>0</v>
      </c>
    </row>
    <row r="86" customFormat="false" ht="15" hidden="false" customHeight="false" outlineLevel="0" collapsed="false">
      <c r="A86" s="42" t="n">
        <v>1180000</v>
      </c>
      <c r="B86" s="42" t="n">
        <v>1185000</v>
      </c>
      <c r="C86" s="42" t="n">
        <v>2710</v>
      </c>
      <c r="D86" s="42" t="n">
        <v>0</v>
      </c>
      <c r="E86" s="42" t="n">
        <v>0</v>
      </c>
      <c r="F86" s="42" t="n">
        <v>0</v>
      </c>
      <c r="G86" s="42" t="n">
        <v>0</v>
      </c>
      <c r="H86" s="42" t="n">
        <v>0</v>
      </c>
      <c r="I86" s="42" t="n">
        <v>0</v>
      </c>
      <c r="J86" s="42" t="n">
        <v>0</v>
      </c>
      <c r="K86" s="42" t="n">
        <v>0</v>
      </c>
      <c r="L86" s="42" t="n">
        <v>0</v>
      </c>
      <c r="M86" s="42" t="n">
        <v>0</v>
      </c>
    </row>
    <row r="87" customFormat="false" ht="15" hidden="false" customHeight="false" outlineLevel="0" collapsed="false">
      <c r="A87" s="42" t="n">
        <v>1185000</v>
      </c>
      <c r="B87" s="42" t="n">
        <v>1190000</v>
      </c>
      <c r="C87" s="42" t="n">
        <v>2780</v>
      </c>
      <c r="D87" s="42" t="n">
        <v>0</v>
      </c>
      <c r="E87" s="42" t="n">
        <v>0</v>
      </c>
      <c r="F87" s="42" t="n">
        <v>0</v>
      </c>
      <c r="G87" s="42" t="n">
        <v>0</v>
      </c>
      <c r="H87" s="42" t="n">
        <v>0</v>
      </c>
      <c r="I87" s="42" t="n">
        <v>0</v>
      </c>
      <c r="J87" s="42" t="n">
        <v>0</v>
      </c>
      <c r="K87" s="42" t="n">
        <v>0</v>
      </c>
      <c r="L87" s="42" t="n">
        <v>0</v>
      </c>
      <c r="M87" s="42" t="n">
        <v>0</v>
      </c>
    </row>
    <row r="88" customFormat="false" ht="15" hidden="false" customHeight="false" outlineLevel="0" collapsed="false">
      <c r="A88" s="42" t="n">
        <v>1190000</v>
      </c>
      <c r="B88" s="42" t="n">
        <v>1195000</v>
      </c>
      <c r="C88" s="42" t="n">
        <v>2850</v>
      </c>
      <c r="D88" s="42" t="n">
        <v>0</v>
      </c>
      <c r="E88" s="42" t="n">
        <v>0</v>
      </c>
      <c r="F88" s="42" t="n">
        <v>0</v>
      </c>
      <c r="G88" s="42" t="n">
        <v>0</v>
      </c>
      <c r="H88" s="42" t="n">
        <v>0</v>
      </c>
      <c r="I88" s="42" t="n">
        <v>0</v>
      </c>
      <c r="J88" s="42" t="n">
        <v>0</v>
      </c>
      <c r="K88" s="42" t="n">
        <v>0</v>
      </c>
      <c r="L88" s="42" t="n">
        <v>0</v>
      </c>
      <c r="M88" s="42" t="n">
        <v>0</v>
      </c>
    </row>
    <row r="89" customFormat="false" ht="15" hidden="false" customHeight="false" outlineLevel="0" collapsed="false">
      <c r="A89" s="42" t="n">
        <v>1195000</v>
      </c>
      <c r="B89" s="42" t="n">
        <v>1200000</v>
      </c>
      <c r="C89" s="42" t="n">
        <v>2920</v>
      </c>
      <c r="D89" s="42" t="n">
        <v>0</v>
      </c>
      <c r="E89" s="42" t="n">
        <v>0</v>
      </c>
      <c r="F89" s="42" t="n">
        <v>0</v>
      </c>
      <c r="G89" s="42" t="n">
        <v>0</v>
      </c>
      <c r="H89" s="42" t="n">
        <v>0</v>
      </c>
      <c r="I89" s="42" t="n">
        <v>0</v>
      </c>
      <c r="J89" s="42" t="n">
        <v>0</v>
      </c>
      <c r="K89" s="42" t="n">
        <v>0</v>
      </c>
      <c r="L89" s="42" t="n">
        <v>0</v>
      </c>
      <c r="M89" s="42" t="n">
        <v>0</v>
      </c>
    </row>
    <row r="90" customFormat="false" ht="15" hidden="false" customHeight="false" outlineLevel="0" collapsed="false">
      <c r="A90" s="42" t="n">
        <v>1200000</v>
      </c>
      <c r="B90" s="42" t="n">
        <v>1205000</v>
      </c>
      <c r="C90" s="42" t="n">
        <v>2990</v>
      </c>
      <c r="D90" s="42" t="n">
        <v>0</v>
      </c>
      <c r="E90" s="42" t="n">
        <v>0</v>
      </c>
      <c r="F90" s="42" t="n">
        <v>0</v>
      </c>
      <c r="G90" s="42" t="n">
        <v>0</v>
      </c>
      <c r="H90" s="42" t="n">
        <v>0</v>
      </c>
      <c r="I90" s="42" t="n">
        <v>0</v>
      </c>
      <c r="J90" s="42" t="n">
        <v>0</v>
      </c>
      <c r="K90" s="42" t="n">
        <v>0</v>
      </c>
      <c r="L90" s="42" t="n">
        <v>0</v>
      </c>
      <c r="M90" s="42" t="n">
        <v>0</v>
      </c>
    </row>
    <row r="91" customFormat="false" ht="15" hidden="false" customHeight="false" outlineLevel="0" collapsed="false">
      <c r="A91" s="42" t="n">
        <v>1205000</v>
      </c>
      <c r="B91" s="42" t="n">
        <v>1210000</v>
      </c>
      <c r="C91" s="42" t="n">
        <v>3060</v>
      </c>
      <c r="D91" s="42" t="n">
        <v>0</v>
      </c>
      <c r="E91" s="42" t="n">
        <v>0</v>
      </c>
      <c r="F91" s="42" t="n">
        <v>0</v>
      </c>
      <c r="G91" s="42" t="n">
        <v>0</v>
      </c>
      <c r="H91" s="42" t="n">
        <v>0</v>
      </c>
      <c r="I91" s="42" t="n">
        <v>0</v>
      </c>
      <c r="J91" s="42" t="n">
        <v>0</v>
      </c>
      <c r="K91" s="42" t="n">
        <v>0</v>
      </c>
      <c r="L91" s="42" t="n">
        <v>0</v>
      </c>
      <c r="M91" s="42" t="n">
        <v>0</v>
      </c>
    </row>
    <row r="92" customFormat="false" ht="15" hidden="false" customHeight="false" outlineLevel="0" collapsed="false">
      <c r="A92" s="42" t="n">
        <v>1210000</v>
      </c>
      <c r="B92" s="42" t="n">
        <v>1215000</v>
      </c>
      <c r="C92" s="42" t="n">
        <v>3130</v>
      </c>
      <c r="D92" s="42" t="n">
        <v>0</v>
      </c>
      <c r="E92" s="42" t="n">
        <v>0</v>
      </c>
      <c r="F92" s="42" t="n">
        <v>0</v>
      </c>
      <c r="G92" s="42" t="n">
        <v>0</v>
      </c>
      <c r="H92" s="42" t="n">
        <v>0</v>
      </c>
      <c r="I92" s="42" t="n">
        <v>0</v>
      </c>
      <c r="J92" s="42" t="n">
        <v>0</v>
      </c>
      <c r="K92" s="42" t="n">
        <v>0</v>
      </c>
      <c r="L92" s="42" t="n">
        <v>0</v>
      </c>
      <c r="M92" s="42" t="n">
        <v>0</v>
      </c>
    </row>
    <row r="93" customFormat="false" ht="15" hidden="false" customHeight="false" outlineLevel="0" collapsed="false">
      <c r="A93" s="42" t="n">
        <v>1215000</v>
      </c>
      <c r="B93" s="42" t="n">
        <v>1220000</v>
      </c>
      <c r="C93" s="42" t="n">
        <v>3200</v>
      </c>
      <c r="D93" s="42" t="n">
        <v>0</v>
      </c>
      <c r="E93" s="42" t="n">
        <v>0</v>
      </c>
      <c r="F93" s="42" t="n">
        <v>0</v>
      </c>
      <c r="G93" s="42" t="n">
        <v>0</v>
      </c>
      <c r="H93" s="42" t="n">
        <v>0</v>
      </c>
      <c r="I93" s="42" t="n">
        <v>0</v>
      </c>
      <c r="J93" s="42" t="n">
        <v>0</v>
      </c>
      <c r="K93" s="42" t="n">
        <v>0</v>
      </c>
      <c r="L93" s="42" t="n">
        <v>0</v>
      </c>
      <c r="M93" s="42" t="n">
        <v>0</v>
      </c>
    </row>
    <row r="94" customFormat="false" ht="15" hidden="false" customHeight="false" outlineLevel="0" collapsed="false">
      <c r="A94" s="42" t="n">
        <v>1220000</v>
      </c>
      <c r="B94" s="42" t="n">
        <v>1225000</v>
      </c>
      <c r="C94" s="42" t="n">
        <v>3270</v>
      </c>
      <c r="D94" s="42" t="n">
        <v>0</v>
      </c>
      <c r="E94" s="42" t="n">
        <v>0</v>
      </c>
      <c r="F94" s="42" t="n">
        <v>0</v>
      </c>
      <c r="G94" s="42" t="n">
        <v>0</v>
      </c>
      <c r="H94" s="42" t="n">
        <v>0</v>
      </c>
      <c r="I94" s="42" t="n">
        <v>0</v>
      </c>
      <c r="J94" s="42" t="n">
        <v>0</v>
      </c>
      <c r="K94" s="42" t="n">
        <v>0</v>
      </c>
      <c r="L94" s="42" t="n">
        <v>0</v>
      </c>
      <c r="M94" s="42" t="n">
        <v>0</v>
      </c>
    </row>
    <row r="95" customFormat="false" ht="15" hidden="false" customHeight="false" outlineLevel="0" collapsed="false">
      <c r="A95" s="42" t="n">
        <v>1225000</v>
      </c>
      <c r="B95" s="42" t="n">
        <v>1230000</v>
      </c>
      <c r="C95" s="42" t="n">
        <v>3340</v>
      </c>
      <c r="D95" s="42" t="n">
        <v>0</v>
      </c>
      <c r="E95" s="42" t="n">
        <v>0</v>
      </c>
      <c r="F95" s="42" t="n">
        <v>0</v>
      </c>
      <c r="G95" s="42" t="n">
        <v>0</v>
      </c>
      <c r="H95" s="42" t="n">
        <v>0</v>
      </c>
      <c r="I95" s="42" t="n">
        <v>0</v>
      </c>
      <c r="J95" s="42" t="n">
        <v>0</v>
      </c>
      <c r="K95" s="42" t="n">
        <v>0</v>
      </c>
      <c r="L95" s="42" t="n">
        <v>0</v>
      </c>
      <c r="M95" s="42" t="n">
        <v>0</v>
      </c>
    </row>
    <row r="96" customFormat="false" ht="15" hidden="false" customHeight="false" outlineLevel="0" collapsed="false">
      <c r="A96" s="42" t="n">
        <v>1230000</v>
      </c>
      <c r="B96" s="42" t="n">
        <v>1235000</v>
      </c>
      <c r="C96" s="42" t="n">
        <v>3410</v>
      </c>
      <c r="D96" s="42" t="n">
        <v>0</v>
      </c>
      <c r="E96" s="42" t="n">
        <v>0</v>
      </c>
      <c r="F96" s="42" t="n">
        <v>0</v>
      </c>
      <c r="G96" s="42" t="n">
        <v>0</v>
      </c>
      <c r="H96" s="42" t="n">
        <v>0</v>
      </c>
      <c r="I96" s="42" t="n">
        <v>0</v>
      </c>
      <c r="J96" s="42" t="n">
        <v>0</v>
      </c>
      <c r="K96" s="42" t="n">
        <v>0</v>
      </c>
      <c r="L96" s="42" t="n">
        <v>0</v>
      </c>
      <c r="M96" s="42" t="n">
        <v>0</v>
      </c>
    </row>
    <row r="97" customFormat="false" ht="15" hidden="false" customHeight="false" outlineLevel="0" collapsed="false">
      <c r="A97" s="42" t="n">
        <v>1235000</v>
      </c>
      <c r="B97" s="42" t="n">
        <v>1240000</v>
      </c>
      <c r="C97" s="42" t="n">
        <v>3480</v>
      </c>
      <c r="D97" s="42" t="n">
        <v>0</v>
      </c>
      <c r="E97" s="42" t="n">
        <v>0</v>
      </c>
      <c r="F97" s="42" t="n">
        <v>0</v>
      </c>
      <c r="G97" s="42" t="n">
        <v>0</v>
      </c>
      <c r="H97" s="42" t="n">
        <v>0</v>
      </c>
      <c r="I97" s="42" t="n">
        <v>0</v>
      </c>
      <c r="J97" s="42" t="n">
        <v>0</v>
      </c>
      <c r="K97" s="42" t="n">
        <v>0</v>
      </c>
      <c r="L97" s="42" t="n">
        <v>0</v>
      </c>
      <c r="M97" s="42" t="n">
        <v>0</v>
      </c>
    </row>
    <row r="98" customFormat="false" ht="15" hidden="false" customHeight="false" outlineLevel="0" collapsed="false">
      <c r="A98" s="42" t="n">
        <v>1240000</v>
      </c>
      <c r="B98" s="42" t="n">
        <v>1245000</v>
      </c>
      <c r="C98" s="42" t="n">
        <v>3550</v>
      </c>
      <c r="D98" s="42" t="n">
        <v>0</v>
      </c>
      <c r="E98" s="42" t="n">
        <v>0</v>
      </c>
      <c r="F98" s="42" t="n">
        <v>0</v>
      </c>
      <c r="G98" s="42" t="n">
        <v>0</v>
      </c>
      <c r="H98" s="42" t="n">
        <v>0</v>
      </c>
      <c r="I98" s="42" t="n">
        <v>0</v>
      </c>
      <c r="J98" s="42" t="n">
        <v>0</v>
      </c>
      <c r="K98" s="42" t="n">
        <v>0</v>
      </c>
      <c r="L98" s="42" t="n">
        <v>0</v>
      </c>
      <c r="M98" s="42" t="n">
        <v>0</v>
      </c>
    </row>
    <row r="99" customFormat="false" ht="15" hidden="false" customHeight="false" outlineLevel="0" collapsed="false">
      <c r="A99" s="42" t="n">
        <v>1245000</v>
      </c>
      <c r="B99" s="42" t="n">
        <v>1250000</v>
      </c>
      <c r="C99" s="42" t="n">
        <v>3620</v>
      </c>
      <c r="D99" s="42" t="n">
        <v>0</v>
      </c>
      <c r="E99" s="42" t="n">
        <v>0</v>
      </c>
      <c r="F99" s="42" t="n">
        <v>0</v>
      </c>
      <c r="G99" s="42" t="n">
        <v>0</v>
      </c>
      <c r="H99" s="42" t="n">
        <v>0</v>
      </c>
      <c r="I99" s="42" t="n">
        <v>0</v>
      </c>
      <c r="J99" s="42" t="n">
        <v>0</v>
      </c>
      <c r="K99" s="42" t="n">
        <v>0</v>
      </c>
      <c r="L99" s="42" t="n">
        <v>0</v>
      </c>
      <c r="M99" s="42" t="n">
        <v>0</v>
      </c>
    </row>
    <row r="100" customFormat="false" ht="15" hidden="false" customHeight="false" outlineLevel="0" collapsed="false">
      <c r="A100" s="42" t="n">
        <v>1250000</v>
      </c>
      <c r="B100" s="42" t="n">
        <v>1255000</v>
      </c>
      <c r="C100" s="42" t="n">
        <v>3700</v>
      </c>
      <c r="D100" s="42" t="n">
        <v>0</v>
      </c>
      <c r="E100" s="42" t="n">
        <v>0</v>
      </c>
      <c r="F100" s="42" t="n">
        <v>0</v>
      </c>
      <c r="G100" s="42" t="n">
        <v>0</v>
      </c>
      <c r="H100" s="42" t="n">
        <v>0</v>
      </c>
      <c r="I100" s="42" t="n">
        <v>0</v>
      </c>
      <c r="J100" s="42" t="n">
        <v>0</v>
      </c>
      <c r="K100" s="42" t="n">
        <v>0</v>
      </c>
      <c r="L100" s="42" t="n">
        <v>0</v>
      </c>
      <c r="M100" s="42" t="n">
        <v>0</v>
      </c>
    </row>
    <row r="101" customFormat="false" ht="15" hidden="false" customHeight="false" outlineLevel="0" collapsed="false">
      <c r="A101" s="42" t="n">
        <v>1255000</v>
      </c>
      <c r="B101" s="42" t="n">
        <v>1260000</v>
      </c>
      <c r="C101" s="42" t="n">
        <v>3810</v>
      </c>
      <c r="D101" s="42" t="n">
        <v>0</v>
      </c>
      <c r="E101" s="42" t="n">
        <v>0</v>
      </c>
      <c r="F101" s="42" t="n">
        <v>0</v>
      </c>
      <c r="G101" s="42" t="n">
        <v>0</v>
      </c>
      <c r="H101" s="42" t="n">
        <v>0</v>
      </c>
      <c r="I101" s="42" t="n">
        <v>0</v>
      </c>
      <c r="J101" s="42" t="n">
        <v>0</v>
      </c>
      <c r="K101" s="42" t="n">
        <v>0</v>
      </c>
      <c r="L101" s="42" t="n">
        <v>0</v>
      </c>
      <c r="M101" s="42" t="n">
        <v>0</v>
      </c>
    </row>
    <row r="102" customFormat="false" ht="15" hidden="false" customHeight="false" outlineLevel="0" collapsed="false">
      <c r="A102" s="42" t="n">
        <v>1260000</v>
      </c>
      <c r="B102" s="42" t="n">
        <v>1265000</v>
      </c>
      <c r="C102" s="42" t="n">
        <v>3910</v>
      </c>
      <c r="D102" s="42" t="n">
        <v>0</v>
      </c>
      <c r="E102" s="42" t="n">
        <v>0</v>
      </c>
      <c r="F102" s="42" t="n">
        <v>0</v>
      </c>
      <c r="G102" s="42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</row>
    <row r="103" customFormat="false" ht="15" hidden="false" customHeight="false" outlineLevel="0" collapsed="false">
      <c r="A103" s="42" t="n">
        <v>1265000</v>
      </c>
      <c r="B103" s="42" t="n">
        <v>1270000</v>
      </c>
      <c r="C103" s="42" t="n">
        <v>4010</v>
      </c>
      <c r="D103" s="42" t="n">
        <v>0</v>
      </c>
      <c r="E103" s="42" t="n">
        <v>0</v>
      </c>
      <c r="F103" s="42" t="n">
        <v>0</v>
      </c>
      <c r="G103" s="42" t="n">
        <v>0</v>
      </c>
      <c r="H103" s="42" t="n">
        <v>0</v>
      </c>
      <c r="I103" s="42" t="n">
        <v>0</v>
      </c>
      <c r="J103" s="42" t="n">
        <v>0</v>
      </c>
      <c r="K103" s="42" t="n">
        <v>0</v>
      </c>
      <c r="L103" s="42" t="n">
        <v>0</v>
      </c>
      <c r="M103" s="42" t="n">
        <v>0</v>
      </c>
    </row>
    <row r="104" customFormat="false" ht="15" hidden="false" customHeight="false" outlineLevel="0" collapsed="false">
      <c r="A104" s="42" t="n">
        <v>1270000</v>
      </c>
      <c r="B104" s="42" t="n">
        <v>1275000</v>
      </c>
      <c r="C104" s="42" t="n">
        <v>4120</v>
      </c>
      <c r="D104" s="42" t="n">
        <v>0</v>
      </c>
      <c r="E104" s="42" t="n">
        <v>0</v>
      </c>
      <c r="F104" s="42" t="n">
        <v>0</v>
      </c>
      <c r="G104" s="42" t="n">
        <v>0</v>
      </c>
      <c r="H104" s="42" t="n">
        <v>0</v>
      </c>
      <c r="I104" s="42" t="n">
        <v>0</v>
      </c>
      <c r="J104" s="42" t="n">
        <v>0</v>
      </c>
      <c r="K104" s="42" t="n">
        <v>0</v>
      </c>
      <c r="L104" s="42" t="n">
        <v>0</v>
      </c>
      <c r="M104" s="42" t="n">
        <v>0</v>
      </c>
    </row>
    <row r="105" customFormat="false" ht="15" hidden="false" customHeight="false" outlineLevel="0" collapsed="false">
      <c r="A105" s="42" t="n">
        <v>1275000</v>
      </c>
      <c r="B105" s="42" t="n">
        <v>1280000</v>
      </c>
      <c r="C105" s="42" t="n">
        <v>4220</v>
      </c>
      <c r="D105" s="42" t="n">
        <v>0</v>
      </c>
      <c r="E105" s="42" t="n">
        <v>0</v>
      </c>
      <c r="F105" s="42" t="n">
        <v>0</v>
      </c>
      <c r="G105" s="42" t="n">
        <v>0</v>
      </c>
      <c r="H105" s="42" t="n">
        <v>0</v>
      </c>
      <c r="I105" s="42" t="n">
        <v>0</v>
      </c>
      <c r="J105" s="42" t="n">
        <v>0</v>
      </c>
      <c r="K105" s="42" t="n">
        <v>0</v>
      </c>
      <c r="L105" s="42" t="n">
        <v>0</v>
      </c>
      <c r="M105" s="42" t="n">
        <v>0</v>
      </c>
    </row>
    <row r="106" customFormat="false" ht="15" hidden="false" customHeight="false" outlineLevel="0" collapsed="false">
      <c r="A106" s="42" t="n">
        <v>1280000</v>
      </c>
      <c r="B106" s="42" t="n">
        <v>1285000</v>
      </c>
      <c r="C106" s="42" t="n">
        <v>4320</v>
      </c>
      <c r="D106" s="42" t="n">
        <v>0</v>
      </c>
      <c r="E106" s="42" t="n">
        <v>0</v>
      </c>
      <c r="F106" s="42" t="n">
        <v>0</v>
      </c>
      <c r="G106" s="42" t="n">
        <v>0</v>
      </c>
      <c r="H106" s="42" t="n">
        <v>0</v>
      </c>
      <c r="I106" s="42" t="n">
        <v>0</v>
      </c>
      <c r="J106" s="42" t="n">
        <v>0</v>
      </c>
      <c r="K106" s="42" t="n">
        <v>0</v>
      </c>
      <c r="L106" s="42" t="n">
        <v>0</v>
      </c>
      <c r="M106" s="42" t="n">
        <v>0</v>
      </c>
    </row>
    <row r="107" customFormat="false" ht="15" hidden="false" customHeight="false" outlineLevel="0" collapsed="false">
      <c r="A107" s="42" t="n">
        <v>1285000</v>
      </c>
      <c r="B107" s="42" t="n">
        <v>1290000</v>
      </c>
      <c r="C107" s="42" t="n">
        <v>4430</v>
      </c>
      <c r="D107" s="42" t="n">
        <v>0</v>
      </c>
      <c r="E107" s="42" t="n">
        <v>0</v>
      </c>
      <c r="F107" s="42" t="n">
        <v>0</v>
      </c>
      <c r="G107" s="42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</row>
    <row r="108" customFormat="false" ht="15" hidden="false" customHeight="false" outlineLevel="0" collapsed="false">
      <c r="A108" s="42" t="n">
        <v>1290000</v>
      </c>
      <c r="B108" s="42" t="n">
        <v>1295000</v>
      </c>
      <c r="C108" s="42" t="n">
        <v>4530</v>
      </c>
      <c r="D108" s="42" t="n">
        <v>0</v>
      </c>
      <c r="E108" s="42" t="n">
        <v>0</v>
      </c>
      <c r="F108" s="42" t="n">
        <v>0</v>
      </c>
      <c r="G108" s="42" t="n">
        <v>0</v>
      </c>
      <c r="H108" s="42" t="n">
        <v>0</v>
      </c>
      <c r="I108" s="42" t="n">
        <v>0</v>
      </c>
      <c r="J108" s="42" t="n">
        <v>0</v>
      </c>
      <c r="K108" s="42" t="n">
        <v>0</v>
      </c>
      <c r="L108" s="42" t="n">
        <v>0</v>
      </c>
      <c r="M108" s="42" t="n">
        <v>0</v>
      </c>
    </row>
    <row r="109" customFormat="false" ht="15" hidden="false" customHeight="false" outlineLevel="0" collapsed="false">
      <c r="A109" s="42" t="n">
        <v>1295000</v>
      </c>
      <c r="B109" s="42" t="n">
        <v>1300000</v>
      </c>
      <c r="C109" s="42" t="n">
        <v>4630</v>
      </c>
      <c r="D109" s="42" t="n">
        <v>0</v>
      </c>
      <c r="E109" s="42" t="n">
        <v>0</v>
      </c>
      <c r="F109" s="42" t="n">
        <v>0</v>
      </c>
      <c r="G109" s="42" t="n">
        <v>0</v>
      </c>
      <c r="H109" s="42" t="n">
        <v>0</v>
      </c>
      <c r="I109" s="42" t="n">
        <v>0</v>
      </c>
      <c r="J109" s="42" t="n">
        <v>0</v>
      </c>
      <c r="K109" s="42" t="n">
        <v>0</v>
      </c>
      <c r="L109" s="42" t="n">
        <v>0</v>
      </c>
      <c r="M109" s="42" t="n">
        <v>0</v>
      </c>
    </row>
    <row r="110" customFormat="false" ht="15" hidden="false" customHeight="false" outlineLevel="0" collapsed="false">
      <c r="A110" s="42" t="n">
        <v>1300000</v>
      </c>
      <c r="B110" s="42" t="n">
        <v>1305000</v>
      </c>
      <c r="C110" s="42" t="n">
        <v>4740</v>
      </c>
      <c r="D110" s="42" t="n">
        <v>0</v>
      </c>
      <c r="E110" s="42" t="n">
        <v>0</v>
      </c>
      <c r="F110" s="42" t="n">
        <v>0</v>
      </c>
      <c r="G110" s="42" t="n">
        <v>0</v>
      </c>
      <c r="H110" s="42" t="n">
        <v>0</v>
      </c>
      <c r="I110" s="42" t="n">
        <v>0</v>
      </c>
      <c r="J110" s="42" t="n">
        <v>0</v>
      </c>
      <c r="K110" s="42" t="n">
        <v>0</v>
      </c>
      <c r="L110" s="42" t="n">
        <v>0</v>
      </c>
      <c r="M110" s="42" t="n">
        <v>0</v>
      </c>
    </row>
    <row r="111" customFormat="false" ht="15" hidden="false" customHeight="false" outlineLevel="0" collapsed="false">
      <c r="A111" s="42" t="n">
        <v>1305000</v>
      </c>
      <c r="B111" s="42" t="n">
        <v>1310000</v>
      </c>
      <c r="C111" s="42" t="n">
        <v>4840</v>
      </c>
      <c r="D111" s="42" t="n">
        <v>0</v>
      </c>
      <c r="E111" s="42" t="n">
        <v>0</v>
      </c>
      <c r="F111" s="42" t="n">
        <v>0</v>
      </c>
      <c r="G111" s="42" t="n">
        <v>0</v>
      </c>
      <c r="H111" s="42" t="n">
        <v>0</v>
      </c>
      <c r="I111" s="42" t="n">
        <v>0</v>
      </c>
      <c r="J111" s="42" t="n">
        <v>0</v>
      </c>
      <c r="K111" s="42" t="n">
        <v>0</v>
      </c>
      <c r="L111" s="42" t="n">
        <v>0</v>
      </c>
      <c r="M111" s="42" t="n">
        <v>0</v>
      </c>
    </row>
    <row r="112" customFormat="false" ht="15" hidden="false" customHeight="false" outlineLevel="0" collapsed="false">
      <c r="A112" s="42" t="n">
        <v>1310000</v>
      </c>
      <c r="B112" s="42" t="n">
        <v>1315000</v>
      </c>
      <c r="C112" s="42" t="n">
        <v>4940</v>
      </c>
      <c r="D112" s="42" t="n">
        <v>0</v>
      </c>
      <c r="E112" s="42" t="n">
        <v>0</v>
      </c>
      <c r="F112" s="42" t="n">
        <v>0</v>
      </c>
      <c r="G112" s="42" t="n">
        <v>0</v>
      </c>
      <c r="H112" s="42" t="n">
        <v>0</v>
      </c>
      <c r="I112" s="42" t="n">
        <v>0</v>
      </c>
      <c r="J112" s="42" t="n">
        <v>0</v>
      </c>
      <c r="K112" s="42" t="n">
        <v>0</v>
      </c>
      <c r="L112" s="42" t="n">
        <v>0</v>
      </c>
      <c r="M112" s="42" t="n">
        <v>0</v>
      </c>
    </row>
    <row r="113" customFormat="false" ht="15" hidden="false" customHeight="false" outlineLevel="0" collapsed="false">
      <c r="A113" s="42" t="n">
        <v>1315000</v>
      </c>
      <c r="B113" s="42" t="n">
        <v>1320000</v>
      </c>
      <c r="C113" s="42" t="n">
        <v>5050</v>
      </c>
      <c r="D113" s="42" t="n">
        <v>0</v>
      </c>
      <c r="E113" s="42" t="n">
        <v>0</v>
      </c>
      <c r="F113" s="42" t="n">
        <v>0</v>
      </c>
      <c r="G113" s="42" t="n">
        <v>0</v>
      </c>
      <c r="H113" s="42" t="n">
        <v>0</v>
      </c>
      <c r="I113" s="42" t="n">
        <v>0</v>
      </c>
      <c r="J113" s="42" t="n">
        <v>0</v>
      </c>
      <c r="K113" s="42" t="n">
        <v>0</v>
      </c>
      <c r="L113" s="42" t="n">
        <v>0</v>
      </c>
      <c r="M113" s="42" t="n">
        <v>0</v>
      </c>
    </row>
    <row r="114" customFormat="false" ht="15" hidden="false" customHeight="false" outlineLevel="0" collapsed="false">
      <c r="A114" s="42" t="n">
        <v>1320000</v>
      </c>
      <c r="B114" s="42" t="n">
        <v>1325000</v>
      </c>
      <c r="C114" s="42" t="n">
        <v>5150</v>
      </c>
      <c r="D114" s="42" t="n">
        <v>0</v>
      </c>
      <c r="E114" s="42" t="n">
        <v>0</v>
      </c>
      <c r="F114" s="42" t="n">
        <v>0</v>
      </c>
      <c r="G114" s="42" t="n">
        <v>0</v>
      </c>
      <c r="H114" s="42" t="n">
        <v>0</v>
      </c>
      <c r="I114" s="42" t="n">
        <v>0</v>
      </c>
      <c r="J114" s="42" t="n">
        <v>0</v>
      </c>
      <c r="K114" s="42" t="n">
        <v>0</v>
      </c>
      <c r="L114" s="42" t="n">
        <v>0</v>
      </c>
      <c r="M114" s="42" t="n">
        <v>0</v>
      </c>
    </row>
    <row r="115" customFormat="false" ht="15" hidden="false" customHeight="false" outlineLevel="0" collapsed="false">
      <c r="A115" s="42" t="n">
        <v>1325000</v>
      </c>
      <c r="B115" s="42" t="n">
        <v>1330000</v>
      </c>
      <c r="C115" s="42" t="n">
        <v>5250</v>
      </c>
      <c r="D115" s="42" t="n">
        <v>0</v>
      </c>
      <c r="E115" s="42" t="n">
        <v>0</v>
      </c>
      <c r="F115" s="42" t="n">
        <v>0</v>
      </c>
      <c r="G115" s="42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</row>
    <row r="116" customFormat="false" ht="15" hidden="false" customHeight="false" outlineLevel="0" collapsed="false">
      <c r="A116" s="42" t="n">
        <v>1330000</v>
      </c>
      <c r="B116" s="42" t="n">
        <v>1335000</v>
      </c>
      <c r="C116" s="42" t="n">
        <v>5360</v>
      </c>
      <c r="D116" s="42" t="n">
        <v>0</v>
      </c>
      <c r="E116" s="42" t="n">
        <v>0</v>
      </c>
      <c r="F116" s="42" t="n">
        <v>0</v>
      </c>
      <c r="G116" s="42" t="n">
        <v>0</v>
      </c>
      <c r="H116" s="42" t="n">
        <v>0</v>
      </c>
      <c r="I116" s="42" t="n">
        <v>0</v>
      </c>
      <c r="J116" s="42" t="n">
        <v>0</v>
      </c>
      <c r="K116" s="42" t="n">
        <v>0</v>
      </c>
      <c r="L116" s="42" t="n">
        <v>0</v>
      </c>
      <c r="M116" s="42" t="n">
        <v>0</v>
      </c>
    </row>
    <row r="117" customFormat="false" ht="15" hidden="false" customHeight="false" outlineLevel="0" collapsed="false">
      <c r="A117" s="42" t="n">
        <v>1335000</v>
      </c>
      <c r="B117" s="42" t="n">
        <v>1340000</v>
      </c>
      <c r="C117" s="42" t="n">
        <v>5460</v>
      </c>
      <c r="D117" s="42" t="n">
        <v>0</v>
      </c>
      <c r="E117" s="42" t="n">
        <v>0</v>
      </c>
      <c r="F117" s="42" t="n">
        <v>0</v>
      </c>
      <c r="G117" s="42" t="n">
        <v>0</v>
      </c>
      <c r="H117" s="42" t="n">
        <v>0</v>
      </c>
      <c r="I117" s="42" t="n">
        <v>0</v>
      </c>
      <c r="J117" s="42" t="n">
        <v>0</v>
      </c>
      <c r="K117" s="42" t="n">
        <v>0</v>
      </c>
      <c r="L117" s="42" t="n">
        <v>0</v>
      </c>
      <c r="M117" s="42" t="n">
        <v>0</v>
      </c>
    </row>
    <row r="118" customFormat="false" ht="15" hidden="false" customHeight="false" outlineLevel="0" collapsed="false">
      <c r="A118" s="42" t="n">
        <v>1340000</v>
      </c>
      <c r="B118" s="42" t="n">
        <v>1345000</v>
      </c>
      <c r="C118" s="42" t="n">
        <v>5560</v>
      </c>
      <c r="D118" s="42" t="n">
        <v>1060</v>
      </c>
      <c r="E118" s="42" t="n">
        <v>0</v>
      </c>
      <c r="F118" s="42" t="n">
        <v>0</v>
      </c>
      <c r="G118" s="42" t="n">
        <v>0</v>
      </c>
      <c r="H118" s="42" t="n">
        <v>0</v>
      </c>
      <c r="I118" s="42" t="n">
        <v>0</v>
      </c>
      <c r="J118" s="42" t="n">
        <v>0</v>
      </c>
      <c r="K118" s="42" t="n">
        <v>0</v>
      </c>
      <c r="L118" s="42" t="n">
        <v>0</v>
      </c>
      <c r="M118" s="42" t="n">
        <v>0</v>
      </c>
    </row>
    <row r="119" customFormat="false" ht="15" hidden="false" customHeight="false" outlineLevel="0" collapsed="false">
      <c r="A119" s="42" t="n">
        <v>1345000</v>
      </c>
      <c r="B119" s="42" t="n">
        <v>1350000</v>
      </c>
      <c r="C119" s="42" t="n">
        <v>5670</v>
      </c>
      <c r="D119" s="42" t="n">
        <v>1170</v>
      </c>
      <c r="E119" s="42" t="n">
        <v>0</v>
      </c>
      <c r="F119" s="42" t="n">
        <v>0</v>
      </c>
      <c r="G119" s="42" t="n">
        <v>0</v>
      </c>
      <c r="H119" s="42" t="n">
        <v>0</v>
      </c>
      <c r="I119" s="42" t="n">
        <v>0</v>
      </c>
      <c r="J119" s="42" t="n">
        <v>0</v>
      </c>
      <c r="K119" s="42" t="n">
        <v>0</v>
      </c>
      <c r="L119" s="42" t="n">
        <v>0</v>
      </c>
      <c r="M119" s="42" t="n">
        <v>0</v>
      </c>
    </row>
    <row r="120" customFormat="false" ht="15" hidden="false" customHeight="false" outlineLevel="0" collapsed="false">
      <c r="A120" s="42" t="n">
        <v>1350000</v>
      </c>
      <c r="B120" s="42" t="n">
        <v>1355000</v>
      </c>
      <c r="C120" s="42" t="n">
        <v>5770</v>
      </c>
      <c r="D120" s="42" t="n">
        <v>1270</v>
      </c>
      <c r="E120" s="42" t="n">
        <v>0</v>
      </c>
      <c r="F120" s="42" t="n">
        <v>0</v>
      </c>
      <c r="G120" s="42" t="n">
        <v>0</v>
      </c>
      <c r="H120" s="42" t="n">
        <v>0</v>
      </c>
      <c r="I120" s="42" t="n">
        <v>0</v>
      </c>
      <c r="J120" s="42" t="n">
        <v>0</v>
      </c>
      <c r="K120" s="42" t="n">
        <v>0</v>
      </c>
      <c r="L120" s="42" t="n">
        <v>0</v>
      </c>
      <c r="M120" s="42" t="n">
        <v>0</v>
      </c>
    </row>
    <row r="121" customFormat="false" ht="15" hidden="false" customHeight="false" outlineLevel="0" collapsed="false">
      <c r="A121" s="42" t="n">
        <v>1355000</v>
      </c>
      <c r="B121" s="42" t="n">
        <v>1360000</v>
      </c>
      <c r="C121" s="42" t="n">
        <v>5870</v>
      </c>
      <c r="D121" s="42" t="n">
        <v>1370</v>
      </c>
      <c r="E121" s="42" t="n">
        <v>0</v>
      </c>
      <c r="F121" s="42" t="n">
        <v>0</v>
      </c>
      <c r="G121" s="42" t="n">
        <v>0</v>
      </c>
      <c r="H121" s="42" t="n">
        <v>0</v>
      </c>
      <c r="I121" s="42" t="n">
        <v>0</v>
      </c>
      <c r="J121" s="42" t="n">
        <v>0</v>
      </c>
      <c r="K121" s="42" t="n">
        <v>0</v>
      </c>
      <c r="L121" s="42" t="n">
        <v>0</v>
      </c>
      <c r="M121" s="42" t="n">
        <v>0</v>
      </c>
    </row>
    <row r="122" customFormat="false" ht="15" hidden="false" customHeight="false" outlineLevel="0" collapsed="false">
      <c r="A122" s="42" t="n">
        <v>1360000</v>
      </c>
      <c r="B122" s="42" t="n">
        <v>1365000</v>
      </c>
      <c r="C122" s="42" t="n">
        <v>5980</v>
      </c>
      <c r="D122" s="42" t="n">
        <v>1480</v>
      </c>
      <c r="E122" s="42" t="n">
        <v>0</v>
      </c>
      <c r="F122" s="42" t="n">
        <v>0</v>
      </c>
      <c r="G122" s="42" t="n">
        <v>0</v>
      </c>
      <c r="H122" s="42" t="n">
        <v>0</v>
      </c>
      <c r="I122" s="42" t="n">
        <v>0</v>
      </c>
      <c r="J122" s="42" t="n">
        <v>0</v>
      </c>
      <c r="K122" s="42" t="n">
        <v>0</v>
      </c>
      <c r="L122" s="42" t="n">
        <v>0</v>
      </c>
      <c r="M122" s="42" t="n">
        <v>0</v>
      </c>
    </row>
    <row r="123" customFormat="false" ht="15" hidden="false" customHeight="false" outlineLevel="0" collapsed="false">
      <c r="A123" s="42" t="n">
        <v>1365000</v>
      </c>
      <c r="B123" s="42" t="n">
        <v>1370000</v>
      </c>
      <c r="C123" s="42" t="n">
        <v>6080</v>
      </c>
      <c r="D123" s="42" t="n">
        <v>1580</v>
      </c>
      <c r="E123" s="42" t="n">
        <v>0</v>
      </c>
      <c r="F123" s="42" t="n">
        <v>0</v>
      </c>
      <c r="G123" s="42" t="n">
        <v>0</v>
      </c>
      <c r="H123" s="42" t="n">
        <v>0</v>
      </c>
      <c r="I123" s="42" t="n">
        <v>0</v>
      </c>
      <c r="J123" s="42" t="n">
        <v>0</v>
      </c>
      <c r="K123" s="42" t="n">
        <v>0</v>
      </c>
      <c r="L123" s="42" t="n">
        <v>0</v>
      </c>
      <c r="M123" s="42" t="n">
        <v>0</v>
      </c>
    </row>
    <row r="124" customFormat="false" ht="15" hidden="false" customHeight="false" outlineLevel="0" collapsed="false">
      <c r="A124" s="42" t="n">
        <v>1370000</v>
      </c>
      <c r="B124" s="42" t="n">
        <v>1375000</v>
      </c>
      <c r="C124" s="42" t="n">
        <v>6180</v>
      </c>
      <c r="D124" s="42" t="n">
        <v>1680</v>
      </c>
      <c r="E124" s="42" t="n">
        <v>0</v>
      </c>
      <c r="F124" s="42" t="n">
        <v>0</v>
      </c>
      <c r="G124" s="42" t="n">
        <v>0</v>
      </c>
      <c r="H124" s="42" t="n">
        <v>0</v>
      </c>
      <c r="I124" s="42" t="n">
        <v>0</v>
      </c>
      <c r="J124" s="42" t="n">
        <v>0</v>
      </c>
      <c r="K124" s="42" t="n">
        <v>0</v>
      </c>
      <c r="L124" s="42" t="n">
        <v>0</v>
      </c>
      <c r="M124" s="42" t="n">
        <v>0</v>
      </c>
    </row>
    <row r="125" customFormat="false" ht="15" hidden="false" customHeight="false" outlineLevel="0" collapsed="false">
      <c r="A125" s="42" t="n">
        <v>1375000</v>
      </c>
      <c r="B125" s="42" t="n">
        <v>1380000</v>
      </c>
      <c r="C125" s="42" t="n">
        <v>6290</v>
      </c>
      <c r="D125" s="42" t="n">
        <v>1790</v>
      </c>
      <c r="E125" s="42" t="n">
        <v>0</v>
      </c>
      <c r="F125" s="42" t="n">
        <v>0</v>
      </c>
      <c r="G125" s="42" t="n">
        <v>0</v>
      </c>
      <c r="H125" s="42" t="n">
        <v>0</v>
      </c>
      <c r="I125" s="42" t="n">
        <v>0</v>
      </c>
      <c r="J125" s="42" t="n">
        <v>0</v>
      </c>
      <c r="K125" s="42" t="n">
        <v>0</v>
      </c>
      <c r="L125" s="42" t="n">
        <v>0</v>
      </c>
      <c r="M125" s="42" t="n">
        <v>0</v>
      </c>
    </row>
    <row r="126" customFormat="false" ht="15" hidden="false" customHeight="false" outlineLevel="0" collapsed="false">
      <c r="A126" s="42" t="n">
        <v>1380000</v>
      </c>
      <c r="B126" s="42" t="n">
        <v>1385000</v>
      </c>
      <c r="C126" s="42" t="n">
        <v>6390</v>
      </c>
      <c r="D126" s="42" t="n">
        <v>1890</v>
      </c>
      <c r="E126" s="42" t="n">
        <v>0</v>
      </c>
      <c r="F126" s="42" t="n">
        <v>0</v>
      </c>
      <c r="G126" s="42" t="n">
        <v>0</v>
      </c>
      <c r="H126" s="42" t="n">
        <v>0</v>
      </c>
      <c r="I126" s="42" t="n">
        <v>0</v>
      </c>
      <c r="J126" s="42" t="n">
        <v>0</v>
      </c>
      <c r="K126" s="42" t="n">
        <v>0</v>
      </c>
      <c r="L126" s="42" t="n">
        <v>0</v>
      </c>
      <c r="M126" s="42" t="n">
        <v>0</v>
      </c>
    </row>
    <row r="127" customFormat="false" ht="15" hidden="false" customHeight="false" outlineLevel="0" collapsed="false">
      <c r="A127" s="42" t="n">
        <v>1385000</v>
      </c>
      <c r="B127" s="42" t="n">
        <v>1390000</v>
      </c>
      <c r="C127" s="42" t="n">
        <v>6490</v>
      </c>
      <c r="D127" s="42" t="n">
        <v>1990</v>
      </c>
      <c r="E127" s="42" t="n">
        <v>0</v>
      </c>
      <c r="F127" s="42" t="n">
        <v>0</v>
      </c>
      <c r="G127" s="42" t="n">
        <v>0</v>
      </c>
      <c r="H127" s="42" t="n">
        <v>0</v>
      </c>
      <c r="I127" s="42" t="n">
        <v>0</v>
      </c>
      <c r="J127" s="42" t="n">
        <v>0</v>
      </c>
      <c r="K127" s="42" t="n">
        <v>0</v>
      </c>
      <c r="L127" s="42" t="n">
        <v>0</v>
      </c>
      <c r="M127" s="42" t="n">
        <v>0</v>
      </c>
    </row>
    <row r="128" customFormat="false" ht="15" hidden="false" customHeight="false" outlineLevel="0" collapsed="false">
      <c r="A128" s="42" t="n">
        <v>1390000</v>
      </c>
      <c r="B128" s="42" t="n">
        <v>1395000</v>
      </c>
      <c r="C128" s="42" t="n">
        <v>6600</v>
      </c>
      <c r="D128" s="42" t="n">
        <v>2100</v>
      </c>
      <c r="E128" s="42" t="n">
        <v>0</v>
      </c>
      <c r="F128" s="42" t="n">
        <v>0</v>
      </c>
      <c r="G128" s="42" t="n">
        <v>0</v>
      </c>
      <c r="H128" s="42" t="n">
        <v>0</v>
      </c>
      <c r="I128" s="42" t="n">
        <v>0</v>
      </c>
      <c r="J128" s="42" t="n">
        <v>0</v>
      </c>
      <c r="K128" s="42" t="n">
        <v>0</v>
      </c>
      <c r="L128" s="42" t="n">
        <v>0</v>
      </c>
      <c r="M128" s="42" t="n">
        <v>0</v>
      </c>
    </row>
    <row r="129" customFormat="false" ht="15" hidden="false" customHeight="false" outlineLevel="0" collapsed="false">
      <c r="A129" s="42" t="n">
        <v>1395000</v>
      </c>
      <c r="B129" s="42" t="n">
        <v>1400000</v>
      </c>
      <c r="C129" s="42" t="n">
        <v>6700</v>
      </c>
      <c r="D129" s="42" t="n">
        <v>2200</v>
      </c>
      <c r="E129" s="42" t="n">
        <v>0</v>
      </c>
      <c r="F129" s="42" t="n">
        <v>0</v>
      </c>
      <c r="G129" s="42" t="n">
        <v>0</v>
      </c>
      <c r="H129" s="42" t="n">
        <v>0</v>
      </c>
      <c r="I129" s="42" t="n">
        <v>0</v>
      </c>
      <c r="J129" s="42" t="n">
        <v>0</v>
      </c>
      <c r="K129" s="42" t="n">
        <v>0</v>
      </c>
      <c r="L129" s="42" t="n">
        <v>0</v>
      </c>
      <c r="M129" s="42" t="n">
        <v>0</v>
      </c>
    </row>
    <row r="130" customFormat="false" ht="15" hidden="false" customHeight="false" outlineLevel="0" collapsed="false">
      <c r="A130" s="42" t="n">
        <v>1400000</v>
      </c>
      <c r="B130" s="42" t="n">
        <v>1405000</v>
      </c>
      <c r="C130" s="42" t="n">
        <v>6800</v>
      </c>
      <c r="D130" s="42" t="n">
        <v>2300</v>
      </c>
      <c r="E130" s="42" t="n">
        <v>0</v>
      </c>
      <c r="F130" s="42" t="n">
        <v>0</v>
      </c>
      <c r="G130" s="42" t="n">
        <v>0</v>
      </c>
      <c r="H130" s="42" t="n">
        <v>0</v>
      </c>
      <c r="I130" s="42" t="n">
        <v>0</v>
      </c>
      <c r="J130" s="42" t="n">
        <v>0</v>
      </c>
      <c r="K130" s="42" t="n">
        <v>0</v>
      </c>
      <c r="L130" s="42" t="n">
        <v>0</v>
      </c>
      <c r="M130" s="42" t="n">
        <v>0</v>
      </c>
    </row>
    <row r="131" customFormat="false" ht="15" hidden="false" customHeight="false" outlineLevel="0" collapsed="false">
      <c r="A131" s="42" t="n">
        <v>1405000</v>
      </c>
      <c r="B131" s="42" t="n">
        <v>1410000</v>
      </c>
      <c r="C131" s="42" t="n">
        <v>6910</v>
      </c>
      <c r="D131" s="42" t="n">
        <v>2410</v>
      </c>
      <c r="E131" s="42" t="n">
        <v>0</v>
      </c>
      <c r="F131" s="42" t="n">
        <v>0</v>
      </c>
      <c r="G131" s="42" t="n">
        <v>0</v>
      </c>
      <c r="H131" s="42" t="n">
        <v>0</v>
      </c>
      <c r="I131" s="42" t="n">
        <v>0</v>
      </c>
      <c r="J131" s="42" t="n">
        <v>0</v>
      </c>
      <c r="K131" s="42" t="n">
        <v>0</v>
      </c>
      <c r="L131" s="42" t="n">
        <v>0</v>
      </c>
      <c r="M131" s="42" t="n">
        <v>0</v>
      </c>
    </row>
    <row r="132" customFormat="false" ht="15" hidden="false" customHeight="false" outlineLevel="0" collapsed="false">
      <c r="A132" s="42" t="n">
        <v>1410000</v>
      </c>
      <c r="B132" s="42" t="n">
        <v>1415000</v>
      </c>
      <c r="C132" s="42" t="n">
        <v>7010</v>
      </c>
      <c r="D132" s="42" t="n">
        <v>2510</v>
      </c>
      <c r="E132" s="42" t="n">
        <v>0</v>
      </c>
      <c r="F132" s="42" t="n">
        <v>0</v>
      </c>
      <c r="G132" s="42" t="n">
        <v>0</v>
      </c>
      <c r="H132" s="42" t="n">
        <v>0</v>
      </c>
      <c r="I132" s="42" t="n">
        <v>0</v>
      </c>
      <c r="J132" s="42" t="n">
        <v>0</v>
      </c>
      <c r="K132" s="42" t="n">
        <v>0</v>
      </c>
      <c r="L132" s="42" t="n">
        <v>0</v>
      </c>
      <c r="M132" s="42" t="n">
        <v>0</v>
      </c>
    </row>
    <row r="133" customFormat="false" ht="15" hidden="false" customHeight="false" outlineLevel="0" collapsed="false">
      <c r="A133" s="42" t="n">
        <v>1415000</v>
      </c>
      <c r="B133" s="42" t="n">
        <v>1420000</v>
      </c>
      <c r="C133" s="42" t="n">
        <v>7110</v>
      </c>
      <c r="D133" s="42" t="n">
        <v>2610</v>
      </c>
      <c r="E133" s="42" t="n">
        <v>0</v>
      </c>
      <c r="F133" s="42" t="n">
        <v>0</v>
      </c>
      <c r="G133" s="42" t="n">
        <v>0</v>
      </c>
      <c r="H133" s="42" t="n">
        <v>0</v>
      </c>
      <c r="I133" s="42" t="n">
        <v>0</v>
      </c>
      <c r="J133" s="42" t="n">
        <v>0</v>
      </c>
      <c r="K133" s="42" t="n">
        <v>0</v>
      </c>
      <c r="L133" s="42" t="n">
        <v>0</v>
      </c>
      <c r="M133" s="42" t="n">
        <v>0</v>
      </c>
    </row>
    <row r="134" customFormat="false" ht="15" hidden="false" customHeight="false" outlineLevel="0" collapsed="false">
      <c r="A134" s="42" t="n">
        <v>1420000</v>
      </c>
      <c r="B134" s="42" t="n">
        <v>1425000</v>
      </c>
      <c r="C134" s="42" t="n">
        <v>7210</v>
      </c>
      <c r="D134" s="42" t="n">
        <v>2710</v>
      </c>
      <c r="E134" s="42" t="n">
        <v>0</v>
      </c>
      <c r="F134" s="42" t="n">
        <v>0</v>
      </c>
      <c r="G134" s="42" t="n">
        <v>0</v>
      </c>
      <c r="H134" s="42" t="n">
        <v>0</v>
      </c>
      <c r="I134" s="42" t="n">
        <v>0</v>
      </c>
      <c r="J134" s="42" t="n">
        <v>0</v>
      </c>
      <c r="K134" s="42" t="n">
        <v>0</v>
      </c>
      <c r="L134" s="42" t="n">
        <v>0</v>
      </c>
      <c r="M134" s="42" t="n">
        <v>0</v>
      </c>
    </row>
    <row r="135" customFormat="false" ht="15" hidden="false" customHeight="false" outlineLevel="0" collapsed="false">
      <c r="A135" s="42" t="n">
        <v>1425000</v>
      </c>
      <c r="B135" s="42" t="n">
        <v>1430000</v>
      </c>
      <c r="C135" s="42" t="n">
        <v>7320</v>
      </c>
      <c r="D135" s="42" t="n">
        <v>2820</v>
      </c>
      <c r="E135" s="42" t="n">
        <v>0</v>
      </c>
      <c r="F135" s="42" t="n">
        <v>0</v>
      </c>
      <c r="G135" s="42" t="n">
        <v>0</v>
      </c>
      <c r="H135" s="42" t="n">
        <v>0</v>
      </c>
      <c r="I135" s="42" t="n">
        <v>0</v>
      </c>
      <c r="J135" s="42" t="n">
        <v>0</v>
      </c>
      <c r="K135" s="42" t="n">
        <v>0</v>
      </c>
      <c r="L135" s="42" t="n">
        <v>0</v>
      </c>
      <c r="M135" s="42" t="n">
        <v>0</v>
      </c>
    </row>
    <row r="136" customFormat="false" ht="15" hidden="false" customHeight="false" outlineLevel="0" collapsed="false">
      <c r="A136" s="42" t="n">
        <v>1430000</v>
      </c>
      <c r="B136" s="42" t="n">
        <v>1435000</v>
      </c>
      <c r="C136" s="42" t="n">
        <v>7420</v>
      </c>
      <c r="D136" s="42" t="n">
        <v>2920</v>
      </c>
      <c r="E136" s="42" t="n">
        <v>0</v>
      </c>
      <c r="F136" s="42" t="n">
        <v>0</v>
      </c>
      <c r="G136" s="42" t="n">
        <v>0</v>
      </c>
      <c r="H136" s="42" t="n">
        <v>0</v>
      </c>
      <c r="I136" s="42" t="n">
        <v>0</v>
      </c>
      <c r="J136" s="42" t="n">
        <v>0</v>
      </c>
      <c r="K136" s="42" t="n">
        <v>0</v>
      </c>
      <c r="L136" s="42" t="n">
        <v>0</v>
      </c>
      <c r="M136" s="42" t="n">
        <v>0</v>
      </c>
    </row>
    <row r="137" customFormat="false" ht="15" hidden="false" customHeight="false" outlineLevel="0" collapsed="false">
      <c r="A137" s="42" t="n">
        <v>1435000</v>
      </c>
      <c r="B137" s="42" t="n">
        <v>1440000</v>
      </c>
      <c r="C137" s="42" t="n">
        <v>7520</v>
      </c>
      <c r="D137" s="42" t="n">
        <v>3020</v>
      </c>
      <c r="E137" s="42" t="n">
        <v>0</v>
      </c>
      <c r="F137" s="42" t="n">
        <v>0</v>
      </c>
      <c r="G137" s="42" t="n">
        <v>0</v>
      </c>
      <c r="H137" s="42" t="n">
        <v>0</v>
      </c>
      <c r="I137" s="42" t="n">
        <v>0</v>
      </c>
      <c r="J137" s="42" t="n">
        <v>0</v>
      </c>
      <c r="K137" s="42" t="n">
        <v>0</v>
      </c>
      <c r="L137" s="42" t="n">
        <v>0</v>
      </c>
      <c r="M137" s="42" t="n">
        <v>0</v>
      </c>
    </row>
    <row r="138" customFormat="false" ht="15" hidden="false" customHeight="false" outlineLevel="0" collapsed="false">
      <c r="A138" s="42" t="n">
        <v>1440000</v>
      </c>
      <c r="B138" s="42" t="n">
        <v>1445000</v>
      </c>
      <c r="C138" s="42" t="n">
        <v>7630</v>
      </c>
      <c r="D138" s="42" t="n">
        <v>3130</v>
      </c>
      <c r="E138" s="42" t="n">
        <v>0</v>
      </c>
      <c r="F138" s="42" t="n">
        <v>0</v>
      </c>
      <c r="G138" s="42" t="n">
        <v>0</v>
      </c>
      <c r="H138" s="42" t="n">
        <v>0</v>
      </c>
      <c r="I138" s="42" t="n">
        <v>0</v>
      </c>
      <c r="J138" s="42" t="n">
        <v>0</v>
      </c>
      <c r="K138" s="42" t="n">
        <v>0</v>
      </c>
      <c r="L138" s="42" t="n">
        <v>0</v>
      </c>
      <c r="M138" s="42" t="n">
        <v>0</v>
      </c>
    </row>
    <row r="139" customFormat="false" ht="15" hidden="false" customHeight="false" outlineLevel="0" collapsed="false">
      <c r="A139" s="42" t="n">
        <v>1445000</v>
      </c>
      <c r="B139" s="42" t="n">
        <v>1450000</v>
      </c>
      <c r="C139" s="42" t="n">
        <v>7730</v>
      </c>
      <c r="D139" s="42" t="n">
        <v>3230</v>
      </c>
      <c r="E139" s="42" t="n">
        <v>0</v>
      </c>
      <c r="F139" s="42" t="n">
        <v>0</v>
      </c>
      <c r="G139" s="42" t="n">
        <v>0</v>
      </c>
      <c r="H139" s="42" t="n">
        <v>0</v>
      </c>
      <c r="I139" s="42" t="n">
        <v>0</v>
      </c>
      <c r="J139" s="42" t="n">
        <v>0</v>
      </c>
      <c r="K139" s="42" t="n">
        <v>0</v>
      </c>
      <c r="L139" s="42" t="n">
        <v>0</v>
      </c>
      <c r="M139" s="42" t="n">
        <v>0</v>
      </c>
    </row>
    <row r="140" customFormat="false" ht="15" hidden="false" customHeight="false" outlineLevel="0" collapsed="false">
      <c r="A140" s="42" t="n">
        <v>1450000</v>
      </c>
      <c r="B140" s="42" t="n">
        <v>1455000</v>
      </c>
      <c r="C140" s="42" t="n">
        <v>7830</v>
      </c>
      <c r="D140" s="42" t="n">
        <v>3330</v>
      </c>
      <c r="E140" s="42" t="n">
        <v>0</v>
      </c>
      <c r="F140" s="42" t="n">
        <v>0</v>
      </c>
      <c r="G140" s="42" t="n">
        <v>0</v>
      </c>
      <c r="H140" s="42" t="n">
        <v>0</v>
      </c>
      <c r="I140" s="42" t="n">
        <v>0</v>
      </c>
      <c r="J140" s="42" t="n">
        <v>0</v>
      </c>
      <c r="K140" s="42" t="n">
        <v>0</v>
      </c>
      <c r="L140" s="42" t="n">
        <v>0</v>
      </c>
      <c r="M140" s="42" t="n">
        <v>0</v>
      </c>
    </row>
    <row r="141" customFormat="false" ht="15" hidden="false" customHeight="false" outlineLevel="0" collapsed="false">
      <c r="A141" s="42" t="n">
        <v>1455000</v>
      </c>
      <c r="B141" s="42" t="n">
        <v>1460000</v>
      </c>
      <c r="C141" s="42" t="n">
        <v>7940</v>
      </c>
      <c r="D141" s="42" t="n">
        <v>3440</v>
      </c>
      <c r="E141" s="42" t="n">
        <v>0</v>
      </c>
      <c r="F141" s="42" t="n">
        <v>0</v>
      </c>
      <c r="G141" s="42" t="n">
        <v>0</v>
      </c>
      <c r="H141" s="42" t="n">
        <v>0</v>
      </c>
      <c r="I141" s="42" t="n">
        <v>0</v>
      </c>
      <c r="J141" s="42" t="n">
        <v>0</v>
      </c>
      <c r="K141" s="42" t="n">
        <v>0</v>
      </c>
      <c r="L141" s="42" t="n">
        <v>0</v>
      </c>
      <c r="M141" s="42" t="n">
        <v>0</v>
      </c>
    </row>
    <row r="142" customFormat="false" ht="15" hidden="false" customHeight="false" outlineLevel="0" collapsed="false">
      <c r="A142" s="42" t="n">
        <v>1460000</v>
      </c>
      <c r="B142" s="42" t="n">
        <v>1465000</v>
      </c>
      <c r="C142" s="42" t="n">
        <v>8040</v>
      </c>
      <c r="D142" s="42" t="n">
        <v>3540</v>
      </c>
      <c r="E142" s="42" t="n">
        <v>0</v>
      </c>
      <c r="F142" s="42" t="n">
        <v>0</v>
      </c>
      <c r="G142" s="42" t="n">
        <v>0</v>
      </c>
      <c r="H142" s="42" t="n">
        <v>0</v>
      </c>
      <c r="I142" s="42" t="n">
        <v>0</v>
      </c>
      <c r="J142" s="42" t="n">
        <v>0</v>
      </c>
      <c r="K142" s="42" t="n">
        <v>0</v>
      </c>
      <c r="L142" s="42" t="n">
        <v>0</v>
      </c>
      <c r="M142" s="42" t="n">
        <v>0</v>
      </c>
    </row>
    <row r="143" customFormat="false" ht="15" hidden="false" customHeight="false" outlineLevel="0" collapsed="false">
      <c r="A143" s="42" t="n">
        <v>1465000</v>
      </c>
      <c r="B143" s="42" t="n">
        <v>1470000</v>
      </c>
      <c r="C143" s="42" t="n">
        <v>8140</v>
      </c>
      <c r="D143" s="42" t="n">
        <v>3640</v>
      </c>
      <c r="E143" s="42" t="n">
        <v>0</v>
      </c>
      <c r="F143" s="42" t="n">
        <v>0</v>
      </c>
      <c r="G143" s="42" t="n">
        <v>0</v>
      </c>
      <c r="H143" s="42" t="n">
        <v>0</v>
      </c>
      <c r="I143" s="42" t="n">
        <v>0</v>
      </c>
      <c r="J143" s="42" t="n">
        <v>0</v>
      </c>
      <c r="K143" s="42" t="n">
        <v>0</v>
      </c>
      <c r="L143" s="42" t="n">
        <v>0</v>
      </c>
      <c r="M143" s="42" t="n">
        <v>0</v>
      </c>
    </row>
    <row r="144" customFormat="false" ht="15" hidden="false" customHeight="false" outlineLevel="0" collapsed="false">
      <c r="A144" s="42" t="n">
        <v>1470000</v>
      </c>
      <c r="B144" s="42" t="n">
        <v>1475000</v>
      </c>
      <c r="C144" s="42" t="n">
        <v>8250</v>
      </c>
      <c r="D144" s="42" t="n">
        <v>3750</v>
      </c>
      <c r="E144" s="42" t="n">
        <v>0</v>
      </c>
      <c r="F144" s="42" t="n">
        <v>0</v>
      </c>
      <c r="G144" s="42" t="n">
        <v>0</v>
      </c>
      <c r="H144" s="42" t="n">
        <v>0</v>
      </c>
      <c r="I144" s="42" t="n">
        <v>0</v>
      </c>
      <c r="J144" s="42" t="n">
        <v>0</v>
      </c>
      <c r="K144" s="42" t="n">
        <v>0</v>
      </c>
      <c r="L144" s="42" t="n">
        <v>0</v>
      </c>
      <c r="M144" s="42" t="n">
        <v>0</v>
      </c>
    </row>
    <row r="145" customFormat="false" ht="15" hidden="false" customHeight="false" outlineLevel="0" collapsed="false">
      <c r="A145" s="42" t="n">
        <v>1475000</v>
      </c>
      <c r="B145" s="42" t="n">
        <v>1480000</v>
      </c>
      <c r="C145" s="42" t="n">
        <v>8350</v>
      </c>
      <c r="D145" s="42" t="n">
        <v>3850</v>
      </c>
      <c r="E145" s="42" t="n">
        <v>0</v>
      </c>
      <c r="F145" s="42" t="n">
        <v>0</v>
      </c>
      <c r="G145" s="42" t="n">
        <v>0</v>
      </c>
      <c r="H145" s="42" t="n">
        <v>0</v>
      </c>
      <c r="I145" s="42" t="n">
        <v>0</v>
      </c>
      <c r="J145" s="42" t="n">
        <v>0</v>
      </c>
      <c r="K145" s="42" t="n">
        <v>0</v>
      </c>
      <c r="L145" s="42" t="n">
        <v>0</v>
      </c>
      <c r="M145" s="42" t="n">
        <v>0</v>
      </c>
    </row>
    <row r="146" customFormat="false" ht="15" hidden="false" customHeight="false" outlineLevel="0" collapsed="false">
      <c r="A146" s="42" t="n">
        <v>1480000</v>
      </c>
      <c r="B146" s="42" t="n">
        <v>1485000</v>
      </c>
      <c r="C146" s="42" t="n">
        <v>8450</v>
      </c>
      <c r="D146" s="42" t="n">
        <v>3950</v>
      </c>
      <c r="E146" s="42" t="n">
        <v>0</v>
      </c>
      <c r="F146" s="42" t="n">
        <v>0</v>
      </c>
      <c r="G146" s="42" t="n">
        <v>0</v>
      </c>
      <c r="H146" s="42" t="n">
        <v>0</v>
      </c>
      <c r="I146" s="42" t="n">
        <v>0</v>
      </c>
      <c r="J146" s="42" t="n">
        <v>0</v>
      </c>
      <c r="K146" s="42" t="n">
        <v>0</v>
      </c>
      <c r="L146" s="42" t="n">
        <v>0</v>
      </c>
      <c r="M146" s="42" t="n">
        <v>0</v>
      </c>
    </row>
    <row r="147" customFormat="false" ht="15" hidden="false" customHeight="false" outlineLevel="0" collapsed="false">
      <c r="A147" s="42" t="n">
        <v>1485000</v>
      </c>
      <c r="B147" s="42" t="n">
        <v>1490000</v>
      </c>
      <c r="C147" s="42" t="n">
        <v>8560</v>
      </c>
      <c r="D147" s="42" t="n">
        <v>4060</v>
      </c>
      <c r="E147" s="42" t="n">
        <v>0</v>
      </c>
      <c r="F147" s="42" t="n">
        <v>0</v>
      </c>
      <c r="G147" s="42" t="n">
        <v>0</v>
      </c>
      <c r="H147" s="42" t="n">
        <v>0</v>
      </c>
      <c r="I147" s="42" t="n">
        <v>0</v>
      </c>
      <c r="J147" s="42" t="n">
        <v>0</v>
      </c>
      <c r="K147" s="42" t="n">
        <v>0</v>
      </c>
      <c r="L147" s="42" t="n">
        <v>0</v>
      </c>
      <c r="M147" s="42" t="n">
        <v>0</v>
      </c>
    </row>
    <row r="148" customFormat="false" ht="15" hidden="false" customHeight="false" outlineLevel="0" collapsed="false">
      <c r="A148" s="42" t="n">
        <v>1490000</v>
      </c>
      <c r="B148" s="42" t="n">
        <v>1495000</v>
      </c>
      <c r="C148" s="42" t="n">
        <v>8660</v>
      </c>
      <c r="D148" s="42" t="n">
        <v>4160</v>
      </c>
      <c r="E148" s="42" t="n">
        <v>0</v>
      </c>
      <c r="F148" s="42" t="n">
        <v>0</v>
      </c>
      <c r="G148" s="42" t="n">
        <v>0</v>
      </c>
      <c r="H148" s="42" t="n">
        <v>0</v>
      </c>
      <c r="I148" s="42" t="n">
        <v>0</v>
      </c>
      <c r="J148" s="42" t="n">
        <v>0</v>
      </c>
      <c r="K148" s="42" t="n">
        <v>0</v>
      </c>
      <c r="L148" s="42" t="n">
        <v>0</v>
      </c>
      <c r="M148" s="42" t="n">
        <v>0</v>
      </c>
    </row>
    <row r="149" customFormat="false" ht="15" hidden="false" customHeight="false" outlineLevel="0" collapsed="false">
      <c r="A149" s="42" t="n">
        <v>1495000</v>
      </c>
      <c r="B149" s="42" t="n">
        <v>1500000</v>
      </c>
      <c r="C149" s="42" t="n">
        <v>8760</v>
      </c>
      <c r="D149" s="42" t="n">
        <v>4260</v>
      </c>
      <c r="E149" s="42" t="n">
        <v>0</v>
      </c>
      <c r="F149" s="42" t="n">
        <v>0</v>
      </c>
      <c r="G149" s="42" t="n">
        <v>0</v>
      </c>
      <c r="H149" s="42" t="n">
        <v>0</v>
      </c>
      <c r="I149" s="42" t="n">
        <v>0</v>
      </c>
      <c r="J149" s="42" t="n">
        <v>0</v>
      </c>
      <c r="K149" s="42" t="n">
        <v>0</v>
      </c>
      <c r="L149" s="42" t="n">
        <v>0</v>
      </c>
      <c r="M149" s="42" t="n">
        <v>0</v>
      </c>
    </row>
    <row r="150" customFormat="false" ht="15" hidden="false" customHeight="false" outlineLevel="0" collapsed="false">
      <c r="A150" s="42" t="n">
        <v>1500000</v>
      </c>
      <c r="B150" s="42" t="n">
        <v>1510000</v>
      </c>
      <c r="C150" s="42" t="n">
        <v>8920</v>
      </c>
      <c r="D150" s="42" t="n">
        <v>4420</v>
      </c>
      <c r="E150" s="42" t="n">
        <v>0</v>
      </c>
      <c r="F150" s="42" t="n">
        <v>0</v>
      </c>
      <c r="G150" s="42" t="n">
        <v>0</v>
      </c>
      <c r="H150" s="42" t="n">
        <v>0</v>
      </c>
      <c r="I150" s="42" t="n">
        <v>0</v>
      </c>
      <c r="J150" s="42" t="n">
        <v>0</v>
      </c>
      <c r="K150" s="42" t="n">
        <v>0</v>
      </c>
      <c r="L150" s="42" t="n">
        <v>0</v>
      </c>
      <c r="M150" s="42" t="n">
        <v>0</v>
      </c>
    </row>
    <row r="151" customFormat="false" ht="15" hidden="false" customHeight="false" outlineLevel="0" collapsed="false">
      <c r="A151" s="42" t="n">
        <v>1510000</v>
      </c>
      <c r="B151" s="42" t="n">
        <v>1520000</v>
      </c>
      <c r="C151" s="42" t="n">
        <v>9120</v>
      </c>
      <c r="D151" s="42" t="n">
        <v>4620</v>
      </c>
      <c r="E151" s="42" t="n">
        <v>0</v>
      </c>
      <c r="F151" s="42" t="n">
        <v>0</v>
      </c>
      <c r="G151" s="42" t="n">
        <v>0</v>
      </c>
      <c r="H151" s="42" t="n">
        <v>0</v>
      </c>
      <c r="I151" s="42" t="n">
        <v>0</v>
      </c>
      <c r="J151" s="42" t="n">
        <v>0</v>
      </c>
      <c r="K151" s="42" t="n">
        <v>0</v>
      </c>
      <c r="L151" s="42" t="n">
        <v>0</v>
      </c>
      <c r="M151" s="42" t="n">
        <v>0</v>
      </c>
    </row>
    <row r="152" customFormat="false" ht="15" hidden="false" customHeight="false" outlineLevel="0" collapsed="false">
      <c r="A152" s="42" t="n">
        <v>1520000</v>
      </c>
      <c r="B152" s="42" t="n">
        <v>1530000</v>
      </c>
      <c r="C152" s="42" t="n">
        <v>9330</v>
      </c>
      <c r="D152" s="42" t="n">
        <v>4830</v>
      </c>
      <c r="E152" s="42" t="n">
        <v>0</v>
      </c>
      <c r="F152" s="42" t="n">
        <v>0</v>
      </c>
      <c r="G152" s="42" t="n">
        <v>0</v>
      </c>
      <c r="H152" s="42" t="n">
        <v>0</v>
      </c>
      <c r="I152" s="42" t="n">
        <v>0</v>
      </c>
      <c r="J152" s="42" t="n">
        <v>0</v>
      </c>
      <c r="K152" s="42" t="n">
        <v>0</v>
      </c>
      <c r="L152" s="42" t="n">
        <v>0</v>
      </c>
      <c r="M152" s="42" t="n">
        <v>0</v>
      </c>
    </row>
    <row r="153" customFormat="false" ht="15" hidden="false" customHeight="false" outlineLevel="0" collapsed="false">
      <c r="A153" s="42" t="n">
        <v>1530000</v>
      </c>
      <c r="B153" s="42" t="n">
        <v>1540000</v>
      </c>
      <c r="C153" s="42" t="n">
        <v>9540</v>
      </c>
      <c r="D153" s="42" t="n">
        <v>5040</v>
      </c>
      <c r="E153" s="42" t="n">
        <v>0</v>
      </c>
      <c r="F153" s="42" t="n">
        <v>0</v>
      </c>
      <c r="G153" s="42" t="n">
        <v>0</v>
      </c>
      <c r="H153" s="42" t="n">
        <v>0</v>
      </c>
      <c r="I153" s="42" t="n">
        <v>0</v>
      </c>
      <c r="J153" s="42" t="n">
        <v>0</v>
      </c>
      <c r="K153" s="42" t="n">
        <v>0</v>
      </c>
      <c r="L153" s="42" t="n">
        <v>0</v>
      </c>
      <c r="M153" s="42" t="n">
        <v>0</v>
      </c>
    </row>
    <row r="154" customFormat="false" ht="15" hidden="false" customHeight="false" outlineLevel="0" collapsed="false">
      <c r="A154" s="42" t="n">
        <v>1540000</v>
      </c>
      <c r="B154" s="42" t="n">
        <v>1550000</v>
      </c>
      <c r="C154" s="42" t="n">
        <v>9740</v>
      </c>
      <c r="D154" s="42" t="n">
        <v>5240</v>
      </c>
      <c r="E154" s="42" t="n">
        <v>0</v>
      </c>
      <c r="F154" s="42" t="n">
        <v>0</v>
      </c>
      <c r="G154" s="42" t="n">
        <v>0</v>
      </c>
      <c r="H154" s="42" t="n">
        <v>0</v>
      </c>
      <c r="I154" s="42" t="n">
        <v>0</v>
      </c>
      <c r="J154" s="42" t="n">
        <v>0</v>
      </c>
      <c r="K154" s="42" t="n">
        <v>0</v>
      </c>
      <c r="L154" s="42" t="n">
        <v>0</v>
      </c>
      <c r="M154" s="42" t="n">
        <v>0</v>
      </c>
    </row>
    <row r="155" customFormat="false" ht="15" hidden="false" customHeight="false" outlineLevel="0" collapsed="false">
      <c r="A155" s="42" t="n">
        <v>1550000</v>
      </c>
      <c r="B155" s="42" t="n">
        <v>1560000</v>
      </c>
      <c r="C155" s="42" t="n">
        <v>9950</v>
      </c>
      <c r="D155" s="42" t="n">
        <v>5450</v>
      </c>
      <c r="E155" s="42" t="n">
        <v>0</v>
      </c>
      <c r="F155" s="42" t="n">
        <v>0</v>
      </c>
      <c r="G155" s="42" t="n">
        <v>0</v>
      </c>
      <c r="H155" s="42" t="n">
        <v>0</v>
      </c>
      <c r="I155" s="42" t="n">
        <v>0</v>
      </c>
      <c r="J155" s="42" t="n">
        <v>0</v>
      </c>
      <c r="K155" s="42" t="n">
        <v>0</v>
      </c>
      <c r="L155" s="42" t="n">
        <v>0</v>
      </c>
      <c r="M155" s="42" t="n">
        <v>0</v>
      </c>
    </row>
    <row r="156" customFormat="false" ht="15" hidden="false" customHeight="false" outlineLevel="0" collapsed="false">
      <c r="A156" s="42" t="n">
        <v>1560000</v>
      </c>
      <c r="B156" s="42" t="n">
        <v>1570000</v>
      </c>
      <c r="C156" s="42" t="n">
        <v>10160</v>
      </c>
      <c r="D156" s="42" t="n">
        <v>5660</v>
      </c>
      <c r="E156" s="42" t="n">
        <v>0</v>
      </c>
      <c r="F156" s="42" t="n">
        <v>0</v>
      </c>
      <c r="G156" s="42" t="n">
        <v>0</v>
      </c>
      <c r="H156" s="42" t="n">
        <v>0</v>
      </c>
      <c r="I156" s="42" t="n">
        <v>0</v>
      </c>
      <c r="J156" s="42" t="n">
        <v>0</v>
      </c>
      <c r="K156" s="42" t="n">
        <v>0</v>
      </c>
      <c r="L156" s="42" t="n">
        <v>0</v>
      </c>
      <c r="M156" s="42" t="n">
        <v>0</v>
      </c>
    </row>
    <row r="157" customFormat="false" ht="15" hidden="false" customHeight="false" outlineLevel="0" collapsed="false">
      <c r="A157" s="42" t="n">
        <v>1570000</v>
      </c>
      <c r="B157" s="42" t="n">
        <v>1580000</v>
      </c>
      <c r="C157" s="42" t="n">
        <v>10360</v>
      </c>
      <c r="D157" s="42" t="n">
        <v>5860</v>
      </c>
      <c r="E157" s="42" t="n">
        <v>0</v>
      </c>
      <c r="F157" s="42" t="n">
        <v>0</v>
      </c>
      <c r="G157" s="42" t="n">
        <v>0</v>
      </c>
      <c r="H157" s="42" t="n">
        <v>0</v>
      </c>
      <c r="I157" s="42" t="n">
        <v>0</v>
      </c>
      <c r="J157" s="42" t="n">
        <v>0</v>
      </c>
      <c r="K157" s="42" t="n">
        <v>0</v>
      </c>
      <c r="L157" s="42" t="n">
        <v>0</v>
      </c>
      <c r="M157" s="42" t="n">
        <v>0</v>
      </c>
    </row>
    <row r="158" customFormat="false" ht="15" hidden="false" customHeight="false" outlineLevel="0" collapsed="false">
      <c r="A158" s="42" t="n">
        <v>1580000</v>
      </c>
      <c r="B158" s="42" t="n">
        <v>1590000</v>
      </c>
      <c r="C158" s="42" t="n">
        <v>10570</v>
      </c>
      <c r="D158" s="42" t="n">
        <v>6070</v>
      </c>
      <c r="E158" s="42" t="n">
        <v>0</v>
      </c>
      <c r="F158" s="42" t="n">
        <v>0</v>
      </c>
      <c r="G158" s="42" t="n">
        <v>0</v>
      </c>
      <c r="H158" s="42" t="n">
        <v>0</v>
      </c>
      <c r="I158" s="42" t="n">
        <v>0</v>
      </c>
      <c r="J158" s="42" t="n">
        <v>0</v>
      </c>
      <c r="K158" s="42" t="n">
        <v>0</v>
      </c>
      <c r="L158" s="42" t="n">
        <v>0</v>
      </c>
      <c r="M158" s="42" t="n">
        <v>0</v>
      </c>
    </row>
    <row r="159" customFormat="false" ht="15" hidden="false" customHeight="false" outlineLevel="0" collapsed="false">
      <c r="A159" s="42" t="n">
        <v>1590000</v>
      </c>
      <c r="B159" s="42" t="n">
        <v>1600000</v>
      </c>
      <c r="C159" s="42" t="n">
        <v>10780</v>
      </c>
      <c r="D159" s="42" t="n">
        <v>6280</v>
      </c>
      <c r="E159" s="42" t="n">
        <v>0</v>
      </c>
      <c r="F159" s="42" t="n">
        <v>0</v>
      </c>
      <c r="G159" s="42" t="n">
        <v>0</v>
      </c>
      <c r="H159" s="42" t="n">
        <v>0</v>
      </c>
      <c r="I159" s="42" t="n">
        <v>0</v>
      </c>
      <c r="J159" s="42" t="n">
        <v>0</v>
      </c>
      <c r="K159" s="42" t="n">
        <v>0</v>
      </c>
      <c r="L159" s="42" t="n">
        <v>0</v>
      </c>
      <c r="M159" s="42" t="n">
        <v>0</v>
      </c>
    </row>
    <row r="160" customFormat="false" ht="15" hidden="false" customHeight="false" outlineLevel="0" collapsed="false">
      <c r="A160" s="42" t="n">
        <v>1600000</v>
      </c>
      <c r="B160" s="42" t="n">
        <v>1610000</v>
      </c>
      <c r="C160" s="42" t="n">
        <v>10980</v>
      </c>
      <c r="D160" s="42" t="n">
        <v>6480</v>
      </c>
      <c r="E160" s="42" t="n">
        <v>0</v>
      </c>
      <c r="F160" s="42" t="n">
        <v>0</v>
      </c>
      <c r="G160" s="42" t="n">
        <v>0</v>
      </c>
      <c r="H160" s="42" t="n">
        <v>0</v>
      </c>
      <c r="I160" s="42" t="n">
        <v>0</v>
      </c>
      <c r="J160" s="42" t="n">
        <v>0</v>
      </c>
      <c r="K160" s="42" t="n">
        <v>0</v>
      </c>
      <c r="L160" s="42" t="n">
        <v>0</v>
      </c>
      <c r="M160" s="42" t="n">
        <v>0</v>
      </c>
    </row>
    <row r="161" customFormat="false" ht="15" hidden="false" customHeight="false" outlineLevel="0" collapsed="false">
      <c r="A161" s="42" t="n">
        <v>1610000</v>
      </c>
      <c r="B161" s="42" t="n">
        <v>1620000</v>
      </c>
      <c r="C161" s="42" t="n">
        <v>11190</v>
      </c>
      <c r="D161" s="42" t="n">
        <v>6690</v>
      </c>
      <c r="E161" s="42" t="n">
        <v>0</v>
      </c>
      <c r="F161" s="42" t="n">
        <v>0</v>
      </c>
      <c r="G161" s="42" t="n">
        <v>0</v>
      </c>
      <c r="H161" s="42" t="n">
        <v>0</v>
      </c>
      <c r="I161" s="42" t="n">
        <v>0</v>
      </c>
      <c r="J161" s="42" t="n">
        <v>0</v>
      </c>
      <c r="K161" s="42" t="n">
        <v>0</v>
      </c>
      <c r="L161" s="42" t="n">
        <v>0</v>
      </c>
      <c r="M161" s="42" t="n">
        <v>0</v>
      </c>
    </row>
    <row r="162" customFormat="false" ht="15" hidden="false" customHeight="false" outlineLevel="0" collapsed="false">
      <c r="A162" s="42" t="n">
        <v>1620000</v>
      </c>
      <c r="B162" s="42" t="n">
        <v>1630000</v>
      </c>
      <c r="C162" s="42" t="n">
        <v>11400</v>
      </c>
      <c r="D162" s="42" t="n">
        <v>6900</v>
      </c>
      <c r="E162" s="42" t="n">
        <v>0</v>
      </c>
      <c r="F162" s="42" t="n">
        <v>0</v>
      </c>
      <c r="G162" s="42" t="n">
        <v>0</v>
      </c>
      <c r="H162" s="42" t="n">
        <v>0</v>
      </c>
      <c r="I162" s="42" t="n">
        <v>0</v>
      </c>
      <c r="J162" s="42" t="n">
        <v>0</v>
      </c>
      <c r="K162" s="42" t="n">
        <v>0</v>
      </c>
      <c r="L162" s="42" t="n">
        <v>0</v>
      </c>
      <c r="M162" s="42" t="n">
        <v>0</v>
      </c>
    </row>
    <row r="163" customFormat="false" ht="15" hidden="false" customHeight="false" outlineLevel="0" collapsed="false">
      <c r="A163" s="42" t="n">
        <v>1630000</v>
      </c>
      <c r="B163" s="42" t="n">
        <v>1640000</v>
      </c>
      <c r="C163" s="42" t="n">
        <v>11600</v>
      </c>
      <c r="D163" s="42" t="n">
        <v>7100</v>
      </c>
      <c r="E163" s="42" t="n">
        <v>0</v>
      </c>
      <c r="F163" s="42" t="n">
        <v>0</v>
      </c>
      <c r="G163" s="42" t="n">
        <v>0</v>
      </c>
      <c r="H163" s="42" t="n">
        <v>0</v>
      </c>
      <c r="I163" s="42" t="n">
        <v>0</v>
      </c>
      <c r="J163" s="42" t="n">
        <v>0</v>
      </c>
      <c r="K163" s="42" t="n">
        <v>0</v>
      </c>
      <c r="L163" s="42" t="n">
        <v>0</v>
      </c>
      <c r="M163" s="42" t="n">
        <v>0</v>
      </c>
    </row>
    <row r="164" customFormat="false" ht="15" hidden="false" customHeight="false" outlineLevel="0" collapsed="false">
      <c r="A164" s="42" t="n">
        <v>1640000</v>
      </c>
      <c r="B164" s="42" t="n">
        <v>1650000</v>
      </c>
      <c r="C164" s="42" t="n">
        <v>11810</v>
      </c>
      <c r="D164" s="42" t="n">
        <v>7310</v>
      </c>
      <c r="E164" s="42" t="n">
        <v>0</v>
      </c>
      <c r="F164" s="42" t="n">
        <v>0</v>
      </c>
      <c r="G164" s="42" t="n">
        <v>0</v>
      </c>
      <c r="H164" s="42" t="n">
        <v>0</v>
      </c>
      <c r="I164" s="42" t="n">
        <v>0</v>
      </c>
      <c r="J164" s="42" t="n">
        <v>0</v>
      </c>
      <c r="K164" s="42" t="n">
        <v>0</v>
      </c>
      <c r="L164" s="42" t="n">
        <v>0</v>
      </c>
      <c r="M164" s="42" t="n">
        <v>0</v>
      </c>
    </row>
    <row r="165" customFormat="false" ht="15" hidden="false" customHeight="false" outlineLevel="0" collapsed="false">
      <c r="A165" s="42" t="n">
        <v>1650000</v>
      </c>
      <c r="B165" s="42" t="n">
        <v>1660000</v>
      </c>
      <c r="C165" s="42" t="n">
        <v>12020</v>
      </c>
      <c r="D165" s="42" t="n">
        <v>7520</v>
      </c>
      <c r="E165" s="42" t="n">
        <v>0</v>
      </c>
      <c r="F165" s="42" t="n">
        <v>0</v>
      </c>
      <c r="G165" s="42" t="n">
        <v>0</v>
      </c>
      <c r="H165" s="42" t="n">
        <v>0</v>
      </c>
      <c r="I165" s="42" t="n">
        <v>0</v>
      </c>
      <c r="J165" s="42" t="n">
        <v>0</v>
      </c>
      <c r="K165" s="42" t="n">
        <v>0</v>
      </c>
      <c r="L165" s="42" t="n">
        <v>0</v>
      </c>
      <c r="M165" s="42" t="n">
        <v>0</v>
      </c>
    </row>
    <row r="166" customFormat="false" ht="15" hidden="false" customHeight="false" outlineLevel="0" collapsed="false">
      <c r="A166" s="42" t="n">
        <v>1660000</v>
      </c>
      <c r="B166" s="42" t="n">
        <v>1670000</v>
      </c>
      <c r="C166" s="42" t="n">
        <v>12220</v>
      </c>
      <c r="D166" s="42" t="n">
        <v>7720</v>
      </c>
      <c r="E166" s="42" t="n">
        <v>0</v>
      </c>
      <c r="F166" s="42" t="n">
        <v>0</v>
      </c>
      <c r="G166" s="42" t="n">
        <v>0</v>
      </c>
      <c r="H166" s="42" t="n">
        <v>0</v>
      </c>
      <c r="I166" s="42" t="n">
        <v>0</v>
      </c>
      <c r="J166" s="42" t="n">
        <v>0</v>
      </c>
      <c r="K166" s="42" t="n">
        <v>0</v>
      </c>
      <c r="L166" s="42" t="n">
        <v>0</v>
      </c>
      <c r="M166" s="42" t="n">
        <v>0</v>
      </c>
    </row>
    <row r="167" customFormat="false" ht="15" hidden="false" customHeight="false" outlineLevel="0" collapsed="false">
      <c r="A167" s="42" t="n">
        <v>1670000</v>
      </c>
      <c r="B167" s="42" t="n">
        <v>1680000</v>
      </c>
      <c r="C167" s="42" t="n">
        <v>12430</v>
      </c>
      <c r="D167" s="42" t="n">
        <v>7930</v>
      </c>
      <c r="E167" s="42" t="n">
        <v>0</v>
      </c>
      <c r="F167" s="42" t="n">
        <v>0</v>
      </c>
      <c r="G167" s="42" t="n">
        <v>0</v>
      </c>
      <c r="H167" s="42" t="n">
        <v>0</v>
      </c>
      <c r="I167" s="42" t="n">
        <v>0</v>
      </c>
      <c r="J167" s="42" t="n">
        <v>0</v>
      </c>
      <c r="K167" s="42" t="n">
        <v>0</v>
      </c>
      <c r="L167" s="42" t="n">
        <v>0</v>
      </c>
      <c r="M167" s="42" t="n">
        <v>0</v>
      </c>
    </row>
    <row r="168" customFormat="false" ht="15" hidden="false" customHeight="false" outlineLevel="0" collapsed="false">
      <c r="A168" s="42" t="n">
        <v>1680000</v>
      </c>
      <c r="B168" s="42" t="n">
        <v>1690000</v>
      </c>
      <c r="C168" s="42" t="n">
        <v>12640</v>
      </c>
      <c r="D168" s="42" t="n">
        <v>8140</v>
      </c>
      <c r="E168" s="42" t="n">
        <v>0</v>
      </c>
      <c r="F168" s="42" t="n">
        <v>0</v>
      </c>
      <c r="G168" s="42" t="n">
        <v>0</v>
      </c>
      <c r="H168" s="42" t="n">
        <v>0</v>
      </c>
      <c r="I168" s="42" t="n">
        <v>0</v>
      </c>
      <c r="J168" s="42" t="n">
        <v>0</v>
      </c>
      <c r="K168" s="42" t="n">
        <v>0</v>
      </c>
      <c r="L168" s="42" t="n">
        <v>0</v>
      </c>
      <c r="M168" s="42" t="n">
        <v>0</v>
      </c>
    </row>
    <row r="169" customFormat="false" ht="15" hidden="false" customHeight="false" outlineLevel="0" collapsed="false">
      <c r="A169" s="42" t="n">
        <v>1690000</v>
      </c>
      <c r="B169" s="42" t="n">
        <v>1700000</v>
      </c>
      <c r="C169" s="42" t="n">
        <v>12840</v>
      </c>
      <c r="D169" s="42" t="n">
        <v>8340</v>
      </c>
      <c r="E169" s="42" t="n">
        <v>0</v>
      </c>
      <c r="F169" s="42" t="n">
        <v>0</v>
      </c>
      <c r="G169" s="42" t="n">
        <v>0</v>
      </c>
      <c r="H169" s="42" t="n">
        <v>0</v>
      </c>
      <c r="I169" s="42" t="n">
        <v>0</v>
      </c>
      <c r="J169" s="42" t="n">
        <v>0</v>
      </c>
      <c r="K169" s="42" t="n">
        <v>0</v>
      </c>
      <c r="L169" s="42" t="n">
        <v>0</v>
      </c>
      <c r="M169" s="42" t="n">
        <v>0</v>
      </c>
    </row>
    <row r="170" customFormat="false" ht="15" hidden="false" customHeight="false" outlineLevel="0" collapsed="false">
      <c r="A170" s="42" t="n">
        <v>1700000</v>
      </c>
      <c r="B170" s="42" t="n">
        <v>1710000</v>
      </c>
      <c r="C170" s="42" t="n">
        <v>13050</v>
      </c>
      <c r="D170" s="42" t="n">
        <v>8550</v>
      </c>
      <c r="E170" s="42" t="n">
        <v>0</v>
      </c>
      <c r="F170" s="42" t="n">
        <v>0</v>
      </c>
      <c r="G170" s="42" t="n">
        <v>0</v>
      </c>
      <c r="H170" s="42" t="n">
        <v>0</v>
      </c>
      <c r="I170" s="42" t="n">
        <v>0</v>
      </c>
      <c r="J170" s="42" t="n">
        <v>0</v>
      </c>
      <c r="K170" s="42" t="n">
        <v>0</v>
      </c>
      <c r="L170" s="42" t="n">
        <v>0</v>
      </c>
      <c r="M170" s="42" t="n">
        <v>0</v>
      </c>
    </row>
    <row r="171" customFormat="false" ht="15" hidden="false" customHeight="false" outlineLevel="0" collapsed="false">
      <c r="A171" s="42" t="n">
        <v>1710000</v>
      </c>
      <c r="B171" s="42" t="n">
        <v>1720000</v>
      </c>
      <c r="C171" s="42" t="n">
        <v>13260</v>
      </c>
      <c r="D171" s="42" t="n">
        <v>8760</v>
      </c>
      <c r="E171" s="42" t="n">
        <v>0</v>
      </c>
      <c r="F171" s="42" t="n">
        <v>0</v>
      </c>
      <c r="G171" s="42" t="n">
        <v>0</v>
      </c>
      <c r="H171" s="42" t="n">
        <v>0</v>
      </c>
      <c r="I171" s="42" t="n">
        <v>0</v>
      </c>
      <c r="J171" s="42" t="n">
        <v>0</v>
      </c>
      <c r="K171" s="42" t="n">
        <v>0</v>
      </c>
      <c r="L171" s="42" t="n">
        <v>0</v>
      </c>
      <c r="M171" s="42" t="n">
        <v>0</v>
      </c>
    </row>
    <row r="172" customFormat="false" ht="15" hidden="false" customHeight="false" outlineLevel="0" collapsed="false">
      <c r="A172" s="42" t="n">
        <v>1720000</v>
      </c>
      <c r="B172" s="42" t="n">
        <v>1730000</v>
      </c>
      <c r="C172" s="42" t="n">
        <v>13460</v>
      </c>
      <c r="D172" s="42" t="n">
        <v>8960</v>
      </c>
      <c r="E172" s="42" t="n">
        <v>1040</v>
      </c>
      <c r="F172" s="42" t="n">
        <v>0</v>
      </c>
      <c r="G172" s="42" t="n">
        <v>0</v>
      </c>
      <c r="H172" s="42" t="n">
        <v>0</v>
      </c>
      <c r="I172" s="42" t="n">
        <v>0</v>
      </c>
      <c r="J172" s="42" t="n">
        <v>0</v>
      </c>
      <c r="K172" s="42" t="n">
        <v>0</v>
      </c>
      <c r="L172" s="42" t="n">
        <v>0</v>
      </c>
      <c r="M172" s="42" t="n">
        <v>0</v>
      </c>
    </row>
    <row r="173" customFormat="false" ht="15" hidden="false" customHeight="false" outlineLevel="0" collapsed="false">
      <c r="A173" s="42" t="n">
        <v>1730000</v>
      </c>
      <c r="B173" s="42" t="n">
        <v>1740000</v>
      </c>
      <c r="C173" s="42" t="n">
        <v>13670</v>
      </c>
      <c r="D173" s="42" t="n">
        <v>9170</v>
      </c>
      <c r="E173" s="42" t="n">
        <v>1240</v>
      </c>
      <c r="F173" s="42" t="n">
        <v>0</v>
      </c>
      <c r="G173" s="42" t="n">
        <v>0</v>
      </c>
      <c r="H173" s="42" t="n">
        <v>0</v>
      </c>
      <c r="I173" s="42" t="n">
        <v>0</v>
      </c>
      <c r="J173" s="42" t="n">
        <v>0</v>
      </c>
      <c r="K173" s="42" t="n">
        <v>0</v>
      </c>
      <c r="L173" s="42" t="n">
        <v>0</v>
      </c>
      <c r="M173" s="42" t="n">
        <v>0</v>
      </c>
    </row>
    <row r="174" customFormat="false" ht="15" hidden="false" customHeight="false" outlineLevel="0" collapsed="false">
      <c r="A174" s="42" t="n">
        <v>1740000</v>
      </c>
      <c r="B174" s="42" t="n">
        <v>1750000</v>
      </c>
      <c r="C174" s="42" t="n">
        <v>13880</v>
      </c>
      <c r="D174" s="42" t="n">
        <v>9380</v>
      </c>
      <c r="E174" s="42" t="n">
        <v>1440</v>
      </c>
      <c r="F174" s="42" t="n">
        <v>0</v>
      </c>
      <c r="G174" s="42" t="n">
        <v>0</v>
      </c>
      <c r="H174" s="42" t="n">
        <v>0</v>
      </c>
      <c r="I174" s="42" t="n">
        <v>0</v>
      </c>
      <c r="J174" s="42" t="n">
        <v>0</v>
      </c>
      <c r="K174" s="42" t="n">
        <v>0</v>
      </c>
      <c r="L174" s="42" t="n">
        <v>0</v>
      </c>
      <c r="M174" s="42" t="n">
        <v>0</v>
      </c>
    </row>
    <row r="175" customFormat="false" ht="15" hidden="false" customHeight="false" outlineLevel="0" collapsed="false">
      <c r="A175" s="42" t="n">
        <v>1750000</v>
      </c>
      <c r="B175" s="42" t="n">
        <v>1760000</v>
      </c>
      <c r="C175" s="42" t="n">
        <v>14080</v>
      </c>
      <c r="D175" s="42" t="n">
        <v>9580</v>
      </c>
      <c r="E175" s="42" t="n">
        <v>1640</v>
      </c>
      <c r="F175" s="42" t="n">
        <v>0</v>
      </c>
      <c r="G175" s="42" t="n">
        <v>0</v>
      </c>
      <c r="H175" s="42" t="n">
        <v>0</v>
      </c>
      <c r="I175" s="42" t="n">
        <v>0</v>
      </c>
      <c r="J175" s="42" t="n">
        <v>0</v>
      </c>
      <c r="K175" s="42" t="n">
        <v>0</v>
      </c>
      <c r="L175" s="42" t="n">
        <v>0</v>
      </c>
      <c r="M175" s="42" t="n">
        <v>0</v>
      </c>
    </row>
    <row r="176" customFormat="false" ht="15" hidden="false" customHeight="false" outlineLevel="0" collapsed="false">
      <c r="A176" s="42" t="n">
        <v>1760000</v>
      </c>
      <c r="B176" s="42" t="n">
        <v>1770000</v>
      </c>
      <c r="C176" s="42" t="n">
        <v>14290</v>
      </c>
      <c r="D176" s="42" t="n">
        <v>9790</v>
      </c>
      <c r="E176" s="42" t="n">
        <v>1830</v>
      </c>
      <c r="F176" s="42" t="n">
        <v>0</v>
      </c>
      <c r="G176" s="42" t="n">
        <v>0</v>
      </c>
      <c r="H176" s="42" t="n">
        <v>0</v>
      </c>
      <c r="I176" s="42" t="n">
        <v>0</v>
      </c>
      <c r="J176" s="42" t="n">
        <v>0</v>
      </c>
      <c r="K176" s="42" t="n">
        <v>0</v>
      </c>
      <c r="L176" s="42" t="n">
        <v>0</v>
      </c>
      <c r="M176" s="42" t="n">
        <v>0</v>
      </c>
    </row>
    <row r="177" customFormat="false" ht="15" hidden="false" customHeight="false" outlineLevel="0" collapsed="false">
      <c r="A177" s="42" t="n">
        <v>1770000</v>
      </c>
      <c r="B177" s="42" t="n">
        <v>1780000</v>
      </c>
      <c r="C177" s="42" t="n">
        <v>14500</v>
      </c>
      <c r="D177" s="42" t="n">
        <v>10000</v>
      </c>
      <c r="E177" s="42" t="n">
        <v>2030</v>
      </c>
      <c r="F177" s="42" t="n">
        <v>0</v>
      </c>
      <c r="G177" s="42" t="n">
        <v>0</v>
      </c>
      <c r="H177" s="42" t="n">
        <v>0</v>
      </c>
      <c r="I177" s="42" t="n">
        <v>0</v>
      </c>
      <c r="J177" s="42" t="n">
        <v>0</v>
      </c>
      <c r="K177" s="42" t="n">
        <v>0</v>
      </c>
      <c r="L177" s="42" t="n">
        <v>0</v>
      </c>
      <c r="M177" s="42" t="n">
        <v>0</v>
      </c>
    </row>
    <row r="178" customFormat="false" ht="15" hidden="false" customHeight="false" outlineLevel="0" collapsed="false">
      <c r="A178" s="42" t="n">
        <v>1780000</v>
      </c>
      <c r="B178" s="42" t="n">
        <v>1790000</v>
      </c>
      <c r="C178" s="42" t="n">
        <v>14700</v>
      </c>
      <c r="D178" s="42" t="n">
        <v>10200</v>
      </c>
      <c r="E178" s="42" t="n">
        <v>2230</v>
      </c>
      <c r="F178" s="42" t="n">
        <v>0</v>
      </c>
      <c r="G178" s="42" t="n">
        <v>0</v>
      </c>
      <c r="H178" s="42" t="n">
        <v>0</v>
      </c>
      <c r="I178" s="42" t="n">
        <v>0</v>
      </c>
      <c r="J178" s="42" t="n">
        <v>0</v>
      </c>
      <c r="K178" s="42" t="n">
        <v>0</v>
      </c>
      <c r="L178" s="42" t="n">
        <v>0</v>
      </c>
      <c r="M178" s="42" t="n">
        <v>0</v>
      </c>
    </row>
    <row r="179" customFormat="false" ht="15" hidden="false" customHeight="false" outlineLevel="0" collapsed="false">
      <c r="A179" s="42" t="n">
        <v>1790000</v>
      </c>
      <c r="B179" s="42" t="n">
        <v>1800000</v>
      </c>
      <c r="C179" s="42" t="n">
        <v>14910</v>
      </c>
      <c r="D179" s="42" t="n">
        <v>10410</v>
      </c>
      <c r="E179" s="42" t="n">
        <v>2430</v>
      </c>
      <c r="F179" s="42" t="n">
        <v>0</v>
      </c>
      <c r="G179" s="42" t="n">
        <v>0</v>
      </c>
      <c r="H179" s="42" t="n">
        <v>0</v>
      </c>
      <c r="I179" s="42" t="n">
        <v>0</v>
      </c>
      <c r="J179" s="42" t="n">
        <v>0</v>
      </c>
      <c r="K179" s="42" t="n">
        <v>0</v>
      </c>
      <c r="L179" s="42" t="n">
        <v>0</v>
      </c>
      <c r="M179" s="42" t="n">
        <v>0</v>
      </c>
    </row>
    <row r="180" customFormat="false" ht="15" hidden="false" customHeight="false" outlineLevel="0" collapsed="false">
      <c r="A180" s="42" t="n">
        <v>1800000</v>
      </c>
      <c r="B180" s="42" t="n">
        <v>1810000</v>
      </c>
      <c r="C180" s="42" t="n">
        <v>15110</v>
      </c>
      <c r="D180" s="42" t="n">
        <v>10610</v>
      </c>
      <c r="E180" s="42" t="n">
        <v>2630</v>
      </c>
      <c r="F180" s="42" t="n">
        <v>0</v>
      </c>
      <c r="G180" s="42" t="n">
        <v>0</v>
      </c>
      <c r="H180" s="42" t="n">
        <v>0</v>
      </c>
      <c r="I180" s="42" t="n">
        <v>0</v>
      </c>
      <c r="J180" s="42" t="n">
        <v>0</v>
      </c>
      <c r="K180" s="42" t="n">
        <v>0</v>
      </c>
      <c r="L180" s="42" t="n">
        <v>0</v>
      </c>
      <c r="M180" s="42" t="n">
        <v>0</v>
      </c>
    </row>
    <row r="181" customFormat="false" ht="15" hidden="false" customHeight="false" outlineLevel="0" collapsed="false">
      <c r="A181" s="42" t="n">
        <v>1810000</v>
      </c>
      <c r="B181" s="42" t="n">
        <v>1820000</v>
      </c>
      <c r="C181" s="42" t="n">
        <v>15320</v>
      </c>
      <c r="D181" s="42" t="n">
        <v>10820</v>
      </c>
      <c r="E181" s="42" t="n">
        <v>2830</v>
      </c>
      <c r="F181" s="42" t="n">
        <v>0</v>
      </c>
      <c r="G181" s="42" t="n">
        <v>0</v>
      </c>
      <c r="H181" s="42" t="n">
        <v>0</v>
      </c>
      <c r="I181" s="42" t="n">
        <v>0</v>
      </c>
      <c r="J181" s="42" t="n">
        <v>0</v>
      </c>
      <c r="K181" s="42" t="n">
        <v>0</v>
      </c>
      <c r="L181" s="42" t="n">
        <v>0</v>
      </c>
      <c r="M181" s="42" t="n">
        <v>0</v>
      </c>
    </row>
    <row r="182" customFormat="false" ht="15" hidden="false" customHeight="false" outlineLevel="0" collapsed="false">
      <c r="A182" s="42" t="n">
        <v>1820000</v>
      </c>
      <c r="B182" s="42" t="n">
        <v>1830000</v>
      </c>
      <c r="C182" s="42" t="n">
        <v>15530</v>
      </c>
      <c r="D182" s="42" t="n">
        <v>11030</v>
      </c>
      <c r="E182" s="42" t="n">
        <v>3020</v>
      </c>
      <c r="F182" s="42" t="n">
        <v>0</v>
      </c>
      <c r="G182" s="42" t="n">
        <v>0</v>
      </c>
      <c r="H182" s="42" t="n">
        <v>0</v>
      </c>
      <c r="I182" s="42" t="n">
        <v>0</v>
      </c>
      <c r="J182" s="42" t="n">
        <v>0</v>
      </c>
      <c r="K182" s="42" t="n">
        <v>0</v>
      </c>
      <c r="L182" s="42" t="n">
        <v>0</v>
      </c>
      <c r="M182" s="42" t="n">
        <v>0</v>
      </c>
    </row>
    <row r="183" customFormat="false" ht="15" hidden="false" customHeight="false" outlineLevel="0" collapsed="false">
      <c r="A183" s="42" t="n">
        <v>1830000</v>
      </c>
      <c r="B183" s="42" t="n">
        <v>1840000</v>
      </c>
      <c r="C183" s="42" t="n">
        <v>15730</v>
      </c>
      <c r="D183" s="42" t="n">
        <v>11230</v>
      </c>
      <c r="E183" s="42" t="n">
        <v>3220</v>
      </c>
      <c r="F183" s="42" t="n">
        <v>0</v>
      </c>
      <c r="G183" s="42" t="n">
        <v>0</v>
      </c>
      <c r="H183" s="42" t="n">
        <v>0</v>
      </c>
      <c r="I183" s="42" t="n">
        <v>0</v>
      </c>
      <c r="J183" s="42" t="n">
        <v>0</v>
      </c>
      <c r="K183" s="42" t="n">
        <v>0</v>
      </c>
      <c r="L183" s="42" t="n">
        <v>0</v>
      </c>
      <c r="M183" s="42" t="n">
        <v>0</v>
      </c>
    </row>
    <row r="184" customFormat="false" ht="15" hidden="false" customHeight="false" outlineLevel="0" collapsed="false">
      <c r="A184" s="42" t="n">
        <v>1840000</v>
      </c>
      <c r="B184" s="42" t="n">
        <v>1850000</v>
      </c>
      <c r="C184" s="42" t="n">
        <v>15940</v>
      </c>
      <c r="D184" s="42" t="n">
        <v>11440</v>
      </c>
      <c r="E184" s="42" t="n">
        <v>3420</v>
      </c>
      <c r="F184" s="42" t="n">
        <v>0</v>
      </c>
      <c r="G184" s="42" t="n">
        <v>0</v>
      </c>
      <c r="H184" s="42" t="n">
        <v>0</v>
      </c>
      <c r="I184" s="42" t="n">
        <v>0</v>
      </c>
      <c r="J184" s="42" t="n">
        <v>0</v>
      </c>
      <c r="K184" s="42" t="n">
        <v>0</v>
      </c>
      <c r="L184" s="42" t="n">
        <v>0</v>
      </c>
      <c r="M184" s="42" t="n">
        <v>0</v>
      </c>
    </row>
    <row r="185" customFormat="false" ht="15" hidden="false" customHeight="false" outlineLevel="0" collapsed="false">
      <c r="A185" s="42" t="n">
        <v>1850000</v>
      </c>
      <c r="B185" s="42" t="n">
        <v>1860000</v>
      </c>
      <c r="C185" s="42" t="n">
        <v>16150</v>
      </c>
      <c r="D185" s="42" t="n">
        <v>11650</v>
      </c>
      <c r="E185" s="42" t="n">
        <v>3620</v>
      </c>
      <c r="F185" s="42" t="n">
        <v>0</v>
      </c>
      <c r="G185" s="42" t="n">
        <v>0</v>
      </c>
      <c r="H185" s="42" t="n">
        <v>0</v>
      </c>
      <c r="I185" s="42" t="n">
        <v>0</v>
      </c>
      <c r="J185" s="42" t="n">
        <v>0</v>
      </c>
      <c r="K185" s="42" t="n">
        <v>0</v>
      </c>
      <c r="L185" s="42" t="n">
        <v>0</v>
      </c>
      <c r="M185" s="42" t="n">
        <v>0</v>
      </c>
    </row>
    <row r="186" customFormat="false" ht="15" hidden="false" customHeight="false" outlineLevel="0" collapsed="false">
      <c r="A186" s="42" t="n">
        <v>1860000</v>
      </c>
      <c r="B186" s="42" t="n">
        <v>1870000</v>
      </c>
      <c r="C186" s="42" t="n">
        <v>16350</v>
      </c>
      <c r="D186" s="42" t="n">
        <v>11850</v>
      </c>
      <c r="E186" s="42" t="n">
        <v>3820</v>
      </c>
      <c r="F186" s="42" t="n">
        <v>0</v>
      </c>
      <c r="G186" s="42" t="n">
        <v>0</v>
      </c>
      <c r="H186" s="42" t="n">
        <v>0</v>
      </c>
      <c r="I186" s="42" t="n">
        <v>0</v>
      </c>
      <c r="J186" s="42" t="n">
        <v>0</v>
      </c>
      <c r="K186" s="42" t="n">
        <v>0</v>
      </c>
      <c r="L186" s="42" t="n">
        <v>0</v>
      </c>
      <c r="M186" s="42" t="n">
        <v>0</v>
      </c>
    </row>
    <row r="187" customFormat="false" ht="15" hidden="false" customHeight="false" outlineLevel="0" collapsed="false">
      <c r="A187" s="42" t="n">
        <v>1870000</v>
      </c>
      <c r="B187" s="42" t="n">
        <v>1880000</v>
      </c>
      <c r="C187" s="42" t="n">
        <v>16560</v>
      </c>
      <c r="D187" s="42" t="n">
        <v>12060</v>
      </c>
      <c r="E187" s="42" t="n">
        <v>4020</v>
      </c>
      <c r="F187" s="42" t="n">
        <v>0</v>
      </c>
      <c r="G187" s="42" t="n">
        <v>0</v>
      </c>
      <c r="H187" s="42" t="n">
        <v>0</v>
      </c>
      <c r="I187" s="42" t="n">
        <v>0</v>
      </c>
      <c r="J187" s="42" t="n">
        <v>0</v>
      </c>
      <c r="K187" s="42" t="n">
        <v>0</v>
      </c>
      <c r="L187" s="42" t="n">
        <v>0</v>
      </c>
      <c r="M187" s="42" t="n">
        <v>0</v>
      </c>
    </row>
    <row r="188" customFormat="false" ht="15" hidden="false" customHeight="false" outlineLevel="0" collapsed="false">
      <c r="A188" s="42" t="n">
        <v>1880000</v>
      </c>
      <c r="B188" s="42" t="n">
        <v>1890000</v>
      </c>
      <c r="C188" s="42" t="n">
        <v>16770</v>
      </c>
      <c r="D188" s="42" t="n">
        <v>12270</v>
      </c>
      <c r="E188" s="42" t="n">
        <v>4220</v>
      </c>
      <c r="F188" s="42" t="n">
        <v>0</v>
      </c>
      <c r="G188" s="42" t="n">
        <v>0</v>
      </c>
      <c r="H188" s="42" t="n">
        <v>0</v>
      </c>
      <c r="I188" s="42" t="n">
        <v>0</v>
      </c>
      <c r="J188" s="42" t="n">
        <v>0</v>
      </c>
      <c r="K188" s="42" t="n">
        <v>0</v>
      </c>
      <c r="L188" s="42" t="n">
        <v>0</v>
      </c>
      <c r="M188" s="42" t="n">
        <v>0</v>
      </c>
    </row>
    <row r="189" customFormat="false" ht="15" hidden="false" customHeight="false" outlineLevel="0" collapsed="false">
      <c r="A189" s="42" t="n">
        <v>1890000</v>
      </c>
      <c r="B189" s="42" t="n">
        <v>1900000</v>
      </c>
      <c r="C189" s="42" t="n">
        <v>16970</v>
      </c>
      <c r="D189" s="42" t="n">
        <v>12470</v>
      </c>
      <c r="E189" s="42" t="n">
        <v>4410</v>
      </c>
      <c r="F189" s="42" t="n">
        <v>1040</v>
      </c>
      <c r="G189" s="42" t="n">
        <v>0</v>
      </c>
      <c r="H189" s="42" t="n">
        <v>0</v>
      </c>
      <c r="I189" s="42" t="n">
        <v>0</v>
      </c>
      <c r="J189" s="42" t="n">
        <v>0</v>
      </c>
      <c r="K189" s="42" t="n">
        <v>0</v>
      </c>
      <c r="L189" s="42" t="n">
        <v>0</v>
      </c>
      <c r="M189" s="42" t="n">
        <v>0</v>
      </c>
    </row>
    <row r="190" customFormat="false" ht="15" hidden="false" customHeight="false" outlineLevel="0" collapsed="false">
      <c r="A190" s="42" t="n">
        <v>1900000</v>
      </c>
      <c r="B190" s="42" t="n">
        <v>1910000</v>
      </c>
      <c r="C190" s="42" t="n">
        <v>17180</v>
      </c>
      <c r="D190" s="42" t="n">
        <v>12680</v>
      </c>
      <c r="E190" s="42" t="n">
        <v>4610</v>
      </c>
      <c r="F190" s="42" t="n">
        <v>1240</v>
      </c>
      <c r="G190" s="42" t="n">
        <v>0</v>
      </c>
      <c r="H190" s="42" t="n">
        <v>0</v>
      </c>
      <c r="I190" s="42" t="n">
        <v>0</v>
      </c>
      <c r="J190" s="42" t="n">
        <v>0</v>
      </c>
      <c r="K190" s="42" t="n">
        <v>0</v>
      </c>
      <c r="L190" s="42" t="n">
        <v>0</v>
      </c>
      <c r="M190" s="42" t="n">
        <v>0</v>
      </c>
    </row>
    <row r="191" customFormat="false" ht="15" hidden="false" customHeight="false" outlineLevel="0" collapsed="false">
      <c r="A191" s="42" t="n">
        <v>1910000</v>
      </c>
      <c r="B191" s="42" t="n">
        <v>1920000</v>
      </c>
      <c r="C191" s="42" t="n">
        <v>17390</v>
      </c>
      <c r="D191" s="42" t="n">
        <v>12890</v>
      </c>
      <c r="E191" s="42" t="n">
        <v>4810</v>
      </c>
      <c r="F191" s="42" t="n">
        <v>1440</v>
      </c>
      <c r="G191" s="42" t="n">
        <v>0</v>
      </c>
      <c r="H191" s="42" t="n">
        <v>0</v>
      </c>
      <c r="I191" s="42" t="n">
        <v>0</v>
      </c>
      <c r="J191" s="42" t="n">
        <v>0</v>
      </c>
      <c r="K191" s="42" t="n">
        <v>0</v>
      </c>
      <c r="L191" s="42" t="n">
        <v>0</v>
      </c>
      <c r="M191" s="42" t="n">
        <v>0</v>
      </c>
    </row>
    <row r="192" customFormat="false" ht="15" hidden="false" customHeight="false" outlineLevel="0" collapsed="false">
      <c r="A192" s="42" t="n">
        <v>1920000</v>
      </c>
      <c r="B192" s="42" t="n">
        <v>1930000</v>
      </c>
      <c r="C192" s="42" t="n">
        <v>17590</v>
      </c>
      <c r="D192" s="42" t="n">
        <v>13090</v>
      </c>
      <c r="E192" s="42" t="n">
        <v>5010</v>
      </c>
      <c r="F192" s="42" t="n">
        <v>1630</v>
      </c>
      <c r="G192" s="42" t="n">
        <v>0</v>
      </c>
      <c r="H192" s="42" t="n">
        <v>0</v>
      </c>
      <c r="I192" s="42" t="n">
        <v>0</v>
      </c>
      <c r="J192" s="42" t="n">
        <v>0</v>
      </c>
      <c r="K192" s="42" t="n">
        <v>0</v>
      </c>
      <c r="L192" s="42" t="n">
        <v>0</v>
      </c>
      <c r="M192" s="42" t="n">
        <v>0</v>
      </c>
    </row>
    <row r="193" customFormat="false" ht="15" hidden="false" customHeight="false" outlineLevel="0" collapsed="false">
      <c r="A193" s="42" t="n">
        <v>1930000</v>
      </c>
      <c r="B193" s="42" t="n">
        <v>1940000</v>
      </c>
      <c r="C193" s="42" t="n">
        <v>17800</v>
      </c>
      <c r="D193" s="42" t="n">
        <v>13300</v>
      </c>
      <c r="E193" s="42" t="n">
        <v>5210</v>
      </c>
      <c r="F193" s="42" t="n">
        <v>1830</v>
      </c>
      <c r="G193" s="42" t="n">
        <v>0</v>
      </c>
      <c r="H193" s="42" t="n">
        <v>0</v>
      </c>
      <c r="I193" s="42" t="n">
        <v>0</v>
      </c>
      <c r="J193" s="42" t="n">
        <v>0</v>
      </c>
      <c r="K193" s="42" t="n">
        <v>0</v>
      </c>
      <c r="L193" s="42" t="n">
        <v>0</v>
      </c>
      <c r="M193" s="42" t="n">
        <v>0</v>
      </c>
    </row>
    <row r="194" customFormat="false" ht="15" hidden="false" customHeight="false" outlineLevel="0" collapsed="false">
      <c r="A194" s="42" t="n">
        <v>1940000</v>
      </c>
      <c r="B194" s="42" t="n">
        <v>1950000</v>
      </c>
      <c r="C194" s="42" t="n">
        <v>18010</v>
      </c>
      <c r="D194" s="42" t="n">
        <v>13510</v>
      </c>
      <c r="E194" s="42" t="n">
        <v>5410</v>
      </c>
      <c r="F194" s="42" t="n">
        <v>2030</v>
      </c>
      <c r="G194" s="42" t="n">
        <v>0</v>
      </c>
      <c r="H194" s="42" t="n">
        <v>0</v>
      </c>
      <c r="I194" s="42" t="n">
        <v>0</v>
      </c>
      <c r="J194" s="42" t="n">
        <v>0</v>
      </c>
      <c r="K194" s="42" t="n">
        <v>0</v>
      </c>
      <c r="L194" s="42" t="n">
        <v>0</v>
      </c>
      <c r="M194" s="42" t="n">
        <v>0</v>
      </c>
    </row>
    <row r="195" customFormat="false" ht="15" hidden="false" customHeight="false" outlineLevel="0" collapsed="false">
      <c r="A195" s="42" t="n">
        <v>1950000</v>
      </c>
      <c r="B195" s="42" t="n">
        <v>1960000</v>
      </c>
      <c r="C195" s="42" t="n">
        <v>18210</v>
      </c>
      <c r="D195" s="42" t="n">
        <v>13710</v>
      </c>
      <c r="E195" s="42" t="n">
        <v>5600</v>
      </c>
      <c r="F195" s="42" t="n">
        <v>2230</v>
      </c>
      <c r="G195" s="42" t="n">
        <v>0</v>
      </c>
      <c r="H195" s="42" t="n">
        <v>0</v>
      </c>
      <c r="I195" s="42" t="n">
        <v>0</v>
      </c>
      <c r="J195" s="42" t="n">
        <v>0</v>
      </c>
      <c r="K195" s="42" t="n">
        <v>0</v>
      </c>
      <c r="L195" s="42" t="n">
        <v>0</v>
      </c>
      <c r="M195" s="42" t="n">
        <v>0</v>
      </c>
    </row>
    <row r="196" customFormat="false" ht="15" hidden="false" customHeight="false" outlineLevel="0" collapsed="false">
      <c r="A196" s="42" t="n">
        <v>1960000</v>
      </c>
      <c r="B196" s="42" t="n">
        <v>1970000</v>
      </c>
      <c r="C196" s="42" t="n">
        <v>18420</v>
      </c>
      <c r="D196" s="42" t="n">
        <v>13920</v>
      </c>
      <c r="E196" s="42" t="n">
        <v>5800</v>
      </c>
      <c r="F196" s="42" t="n">
        <v>2430</v>
      </c>
      <c r="G196" s="42" t="n">
        <v>0</v>
      </c>
      <c r="H196" s="42" t="n">
        <v>0</v>
      </c>
      <c r="I196" s="42" t="n">
        <v>0</v>
      </c>
      <c r="J196" s="42" t="n">
        <v>0</v>
      </c>
      <c r="K196" s="42" t="n">
        <v>0</v>
      </c>
      <c r="L196" s="42" t="n">
        <v>0</v>
      </c>
      <c r="M196" s="42" t="n">
        <v>0</v>
      </c>
    </row>
    <row r="197" customFormat="false" ht="15" hidden="false" customHeight="false" outlineLevel="0" collapsed="false">
      <c r="A197" s="42" t="n">
        <v>1970000</v>
      </c>
      <c r="B197" s="42" t="n">
        <v>1980000</v>
      </c>
      <c r="C197" s="42" t="n">
        <v>18630</v>
      </c>
      <c r="D197" s="42" t="n">
        <v>14130</v>
      </c>
      <c r="E197" s="42" t="n">
        <v>6000</v>
      </c>
      <c r="F197" s="42" t="n">
        <v>2630</v>
      </c>
      <c r="G197" s="42" t="n">
        <v>0</v>
      </c>
      <c r="H197" s="42" t="n">
        <v>0</v>
      </c>
      <c r="I197" s="42" t="n">
        <v>0</v>
      </c>
      <c r="J197" s="42" t="n">
        <v>0</v>
      </c>
      <c r="K197" s="42" t="n">
        <v>0</v>
      </c>
      <c r="L197" s="42" t="n">
        <v>0</v>
      </c>
      <c r="M197" s="42" t="n">
        <v>0</v>
      </c>
    </row>
    <row r="198" customFormat="false" ht="15" hidden="false" customHeight="false" outlineLevel="0" collapsed="false">
      <c r="A198" s="42" t="n">
        <v>1980000</v>
      </c>
      <c r="B198" s="42" t="n">
        <v>1990000</v>
      </c>
      <c r="C198" s="42" t="n">
        <v>18880</v>
      </c>
      <c r="D198" s="42" t="n">
        <v>14330</v>
      </c>
      <c r="E198" s="42" t="n">
        <v>6200</v>
      </c>
      <c r="F198" s="42" t="n">
        <v>2820</v>
      </c>
      <c r="G198" s="42" t="n">
        <v>0</v>
      </c>
      <c r="H198" s="42" t="n">
        <v>0</v>
      </c>
      <c r="I198" s="42" t="n">
        <v>0</v>
      </c>
      <c r="J198" s="42" t="n">
        <v>0</v>
      </c>
      <c r="K198" s="42" t="n">
        <v>0</v>
      </c>
      <c r="L198" s="42" t="n">
        <v>0</v>
      </c>
      <c r="M198" s="42" t="n">
        <v>0</v>
      </c>
    </row>
    <row r="199" customFormat="false" ht="15" hidden="false" customHeight="false" outlineLevel="0" collapsed="false">
      <c r="A199" s="42" t="n">
        <v>1990000</v>
      </c>
      <c r="B199" s="42" t="n">
        <v>2000000</v>
      </c>
      <c r="C199" s="42" t="n">
        <v>19200</v>
      </c>
      <c r="D199" s="42" t="n">
        <v>14540</v>
      </c>
      <c r="E199" s="42" t="n">
        <v>6400</v>
      </c>
      <c r="F199" s="42" t="n">
        <v>3020</v>
      </c>
      <c r="G199" s="42" t="n">
        <v>0</v>
      </c>
      <c r="H199" s="42" t="n">
        <v>0</v>
      </c>
      <c r="I199" s="42" t="n">
        <v>0</v>
      </c>
      <c r="J199" s="42" t="n">
        <v>0</v>
      </c>
      <c r="K199" s="42" t="n">
        <v>0</v>
      </c>
      <c r="L199" s="42" t="n">
        <v>0</v>
      </c>
      <c r="M199" s="42" t="n">
        <v>0</v>
      </c>
    </row>
    <row r="200" customFormat="false" ht="15" hidden="false" customHeight="false" outlineLevel="0" collapsed="false">
      <c r="A200" s="42" t="n">
        <v>2000000</v>
      </c>
      <c r="B200" s="42" t="n">
        <v>2010000</v>
      </c>
      <c r="C200" s="42" t="n">
        <v>19520</v>
      </c>
      <c r="D200" s="42" t="n">
        <v>14750</v>
      </c>
      <c r="E200" s="42" t="n">
        <v>6600</v>
      </c>
      <c r="F200" s="42" t="n">
        <v>3220</v>
      </c>
      <c r="G200" s="42" t="n">
        <v>0</v>
      </c>
      <c r="H200" s="42" t="n">
        <v>0</v>
      </c>
      <c r="I200" s="42" t="n">
        <v>0</v>
      </c>
      <c r="J200" s="42" t="n">
        <v>0</v>
      </c>
      <c r="K200" s="42" t="n">
        <v>0</v>
      </c>
      <c r="L200" s="42" t="n">
        <v>0</v>
      </c>
      <c r="M200" s="42" t="n">
        <v>0</v>
      </c>
    </row>
    <row r="201" customFormat="false" ht="15" hidden="false" customHeight="false" outlineLevel="0" collapsed="false">
      <c r="A201" s="42" t="n">
        <v>2010000</v>
      </c>
      <c r="B201" s="42" t="n">
        <v>2020000</v>
      </c>
      <c r="C201" s="42" t="n">
        <v>19850</v>
      </c>
      <c r="D201" s="42" t="n">
        <v>14950</v>
      </c>
      <c r="E201" s="42" t="n">
        <v>6800</v>
      </c>
      <c r="F201" s="42" t="n">
        <v>3420</v>
      </c>
      <c r="G201" s="42" t="n">
        <v>0</v>
      </c>
      <c r="H201" s="42" t="n">
        <v>0</v>
      </c>
      <c r="I201" s="42" t="n">
        <v>0</v>
      </c>
      <c r="J201" s="42" t="n">
        <v>0</v>
      </c>
      <c r="K201" s="42" t="n">
        <v>0</v>
      </c>
      <c r="L201" s="42" t="n">
        <v>0</v>
      </c>
      <c r="M201" s="42" t="n">
        <v>0</v>
      </c>
    </row>
    <row r="202" customFormat="false" ht="15" hidden="false" customHeight="false" outlineLevel="0" collapsed="false">
      <c r="A202" s="42" t="n">
        <v>2020000</v>
      </c>
      <c r="B202" s="42" t="n">
        <v>2030000</v>
      </c>
      <c r="C202" s="42" t="n">
        <v>20170</v>
      </c>
      <c r="D202" s="42" t="n">
        <v>15160</v>
      </c>
      <c r="E202" s="42" t="n">
        <v>6990</v>
      </c>
      <c r="F202" s="42" t="n">
        <v>3620</v>
      </c>
      <c r="G202" s="42" t="n">
        <v>0</v>
      </c>
      <c r="H202" s="42" t="n">
        <v>0</v>
      </c>
      <c r="I202" s="42" t="n">
        <v>0</v>
      </c>
      <c r="J202" s="42" t="n">
        <v>0</v>
      </c>
      <c r="K202" s="42" t="n">
        <v>0</v>
      </c>
      <c r="L202" s="42" t="n">
        <v>0</v>
      </c>
      <c r="M202" s="42" t="n">
        <v>0</v>
      </c>
    </row>
    <row r="203" customFormat="false" ht="15" hidden="false" customHeight="false" outlineLevel="0" collapsed="false">
      <c r="A203" s="42" t="n">
        <v>2030000</v>
      </c>
      <c r="B203" s="42" t="n">
        <v>2040000</v>
      </c>
      <c r="C203" s="42" t="n">
        <v>20490</v>
      </c>
      <c r="D203" s="42" t="n">
        <v>15370</v>
      </c>
      <c r="E203" s="42" t="n">
        <v>7190</v>
      </c>
      <c r="F203" s="42" t="n">
        <v>3820</v>
      </c>
      <c r="G203" s="42" t="n">
        <v>0</v>
      </c>
      <c r="H203" s="42" t="n">
        <v>0</v>
      </c>
      <c r="I203" s="42" t="n">
        <v>0</v>
      </c>
      <c r="J203" s="42" t="n">
        <v>0</v>
      </c>
      <c r="K203" s="42" t="n">
        <v>0</v>
      </c>
      <c r="L203" s="42" t="n">
        <v>0</v>
      </c>
      <c r="M203" s="42" t="n">
        <v>0</v>
      </c>
    </row>
    <row r="204" customFormat="false" ht="15" hidden="false" customHeight="false" outlineLevel="0" collapsed="false">
      <c r="A204" s="42" t="n">
        <v>2040000</v>
      </c>
      <c r="B204" s="42" t="n">
        <v>2050000</v>
      </c>
      <c r="C204" s="42" t="n">
        <v>20810</v>
      </c>
      <c r="D204" s="42" t="n">
        <v>15570</v>
      </c>
      <c r="E204" s="42" t="n">
        <v>7390</v>
      </c>
      <c r="F204" s="42" t="n">
        <v>4020</v>
      </c>
      <c r="G204" s="42" t="n">
        <v>0</v>
      </c>
      <c r="H204" s="42" t="n">
        <v>0</v>
      </c>
      <c r="I204" s="42" t="n">
        <v>0</v>
      </c>
      <c r="J204" s="42" t="n">
        <v>0</v>
      </c>
      <c r="K204" s="42" t="n">
        <v>0</v>
      </c>
      <c r="L204" s="42" t="n">
        <v>0</v>
      </c>
      <c r="M204" s="42" t="n">
        <v>0</v>
      </c>
    </row>
    <row r="205" customFormat="false" ht="15" hidden="false" customHeight="false" outlineLevel="0" collapsed="false">
      <c r="A205" s="42" t="n">
        <v>2050000</v>
      </c>
      <c r="B205" s="42" t="n">
        <v>2060000</v>
      </c>
      <c r="C205" s="42" t="n">
        <v>21130</v>
      </c>
      <c r="D205" s="42" t="n">
        <v>15780</v>
      </c>
      <c r="E205" s="42" t="n">
        <v>7590</v>
      </c>
      <c r="F205" s="42" t="n">
        <v>4210</v>
      </c>
      <c r="G205" s="42" t="n">
        <v>0</v>
      </c>
      <c r="H205" s="42" t="n">
        <v>0</v>
      </c>
      <c r="I205" s="42" t="n">
        <v>0</v>
      </c>
      <c r="J205" s="42" t="n">
        <v>0</v>
      </c>
      <c r="K205" s="42" t="n">
        <v>0</v>
      </c>
      <c r="L205" s="42" t="n">
        <v>0</v>
      </c>
      <c r="M205" s="42" t="n">
        <v>0</v>
      </c>
    </row>
    <row r="206" customFormat="false" ht="15" hidden="false" customHeight="false" outlineLevel="0" collapsed="false">
      <c r="A206" s="42" t="n">
        <v>2060000</v>
      </c>
      <c r="B206" s="42" t="n">
        <v>2070000</v>
      </c>
      <c r="C206" s="42" t="n">
        <v>21450</v>
      </c>
      <c r="D206" s="42" t="n">
        <v>15990</v>
      </c>
      <c r="E206" s="42" t="n">
        <v>7790</v>
      </c>
      <c r="F206" s="42" t="n">
        <v>4410</v>
      </c>
      <c r="G206" s="42" t="n">
        <v>1040</v>
      </c>
      <c r="H206" s="42" t="n">
        <v>0</v>
      </c>
      <c r="I206" s="42" t="n">
        <v>0</v>
      </c>
      <c r="J206" s="42" t="n">
        <v>0</v>
      </c>
      <c r="K206" s="42" t="n">
        <v>0</v>
      </c>
      <c r="L206" s="42" t="n">
        <v>0</v>
      </c>
      <c r="M206" s="42" t="n">
        <v>0</v>
      </c>
    </row>
    <row r="207" customFormat="false" ht="15" hidden="false" customHeight="false" outlineLevel="0" collapsed="false">
      <c r="A207" s="42" t="n">
        <v>2070000</v>
      </c>
      <c r="B207" s="42" t="n">
        <v>2080000</v>
      </c>
      <c r="C207" s="42" t="n">
        <v>21770</v>
      </c>
      <c r="D207" s="42" t="n">
        <v>16190</v>
      </c>
      <c r="E207" s="42" t="n">
        <v>7990</v>
      </c>
      <c r="F207" s="42" t="n">
        <v>4610</v>
      </c>
      <c r="G207" s="42" t="n">
        <v>1240</v>
      </c>
      <c r="H207" s="42" t="n">
        <v>0</v>
      </c>
      <c r="I207" s="42" t="n">
        <v>0</v>
      </c>
      <c r="J207" s="42" t="n">
        <v>0</v>
      </c>
      <c r="K207" s="42" t="n">
        <v>0</v>
      </c>
      <c r="L207" s="42" t="n">
        <v>0</v>
      </c>
      <c r="M207" s="42" t="n">
        <v>0</v>
      </c>
    </row>
    <row r="208" customFormat="false" ht="15" hidden="false" customHeight="false" outlineLevel="0" collapsed="false">
      <c r="A208" s="42" t="n">
        <v>2080000</v>
      </c>
      <c r="B208" s="42" t="n">
        <v>2090000</v>
      </c>
      <c r="C208" s="42" t="n">
        <v>22090</v>
      </c>
      <c r="D208" s="42" t="n">
        <v>16400</v>
      </c>
      <c r="E208" s="42" t="n">
        <v>8180</v>
      </c>
      <c r="F208" s="42" t="n">
        <v>4810</v>
      </c>
      <c r="G208" s="42" t="n">
        <v>1430</v>
      </c>
      <c r="H208" s="42" t="n">
        <v>0</v>
      </c>
      <c r="I208" s="42" t="n">
        <v>0</v>
      </c>
      <c r="J208" s="42" t="n">
        <v>0</v>
      </c>
      <c r="K208" s="42" t="n">
        <v>0</v>
      </c>
      <c r="L208" s="42" t="n">
        <v>0</v>
      </c>
      <c r="M208" s="42" t="n">
        <v>0</v>
      </c>
    </row>
    <row r="209" customFormat="false" ht="15" hidden="false" customHeight="false" outlineLevel="0" collapsed="false">
      <c r="A209" s="42" t="n">
        <v>2090000</v>
      </c>
      <c r="B209" s="42" t="n">
        <v>2100000</v>
      </c>
      <c r="C209" s="42" t="n">
        <v>22420</v>
      </c>
      <c r="D209" s="42" t="n">
        <v>16600</v>
      </c>
      <c r="E209" s="42" t="n">
        <v>8380</v>
      </c>
      <c r="F209" s="42" t="n">
        <v>5010</v>
      </c>
      <c r="G209" s="42" t="n">
        <v>1630</v>
      </c>
      <c r="H209" s="42" t="n">
        <v>0</v>
      </c>
      <c r="I209" s="42" t="n">
        <v>0</v>
      </c>
      <c r="J209" s="42" t="n">
        <v>0</v>
      </c>
      <c r="K209" s="42" t="n">
        <v>0</v>
      </c>
      <c r="L209" s="42" t="n">
        <v>0</v>
      </c>
      <c r="M209" s="42" t="n">
        <v>0</v>
      </c>
    </row>
    <row r="210" customFormat="false" ht="15" hidden="false" customHeight="false" outlineLevel="0" collapsed="false">
      <c r="A210" s="42" t="n">
        <v>2100000</v>
      </c>
      <c r="B210" s="42" t="n">
        <v>2110000</v>
      </c>
      <c r="C210" s="42" t="n">
        <v>22740</v>
      </c>
      <c r="D210" s="42" t="n">
        <v>16810</v>
      </c>
      <c r="E210" s="42" t="n">
        <v>8580</v>
      </c>
      <c r="F210" s="42" t="n">
        <v>5210</v>
      </c>
      <c r="G210" s="42" t="n">
        <v>1830</v>
      </c>
      <c r="H210" s="42" t="n">
        <v>0</v>
      </c>
      <c r="I210" s="42" t="n">
        <v>0</v>
      </c>
      <c r="J210" s="42" t="n">
        <v>0</v>
      </c>
      <c r="K210" s="42" t="n">
        <v>0</v>
      </c>
      <c r="L210" s="42" t="n">
        <v>0</v>
      </c>
      <c r="M210" s="42" t="n">
        <v>0</v>
      </c>
    </row>
    <row r="211" customFormat="false" ht="15" hidden="false" customHeight="false" outlineLevel="0" collapsed="false">
      <c r="A211" s="42" t="n">
        <v>2110000</v>
      </c>
      <c r="B211" s="42" t="n">
        <v>2120000</v>
      </c>
      <c r="C211" s="42" t="n">
        <v>23060</v>
      </c>
      <c r="D211" s="42" t="n">
        <v>17020</v>
      </c>
      <c r="E211" s="42" t="n">
        <v>8780</v>
      </c>
      <c r="F211" s="42" t="n">
        <v>5400</v>
      </c>
      <c r="G211" s="42" t="n">
        <v>2030</v>
      </c>
      <c r="H211" s="42" t="n">
        <v>0</v>
      </c>
      <c r="I211" s="42" t="n">
        <v>0</v>
      </c>
      <c r="J211" s="42" t="n">
        <v>0</v>
      </c>
      <c r="K211" s="42" t="n">
        <v>0</v>
      </c>
      <c r="L211" s="42" t="n">
        <v>0</v>
      </c>
      <c r="M211" s="42" t="n">
        <v>0</v>
      </c>
    </row>
    <row r="212" customFormat="false" ht="15" hidden="false" customHeight="false" outlineLevel="0" collapsed="false">
      <c r="A212" s="42" t="n">
        <v>2120000</v>
      </c>
      <c r="B212" s="42" t="n">
        <v>2130000</v>
      </c>
      <c r="C212" s="42" t="n">
        <v>23380</v>
      </c>
      <c r="D212" s="42" t="n">
        <v>17220</v>
      </c>
      <c r="E212" s="42" t="n">
        <v>8980</v>
      </c>
      <c r="F212" s="42" t="n">
        <v>5600</v>
      </c>
      <c r="G212" s="42" t="n">
        <v>2230</v>
      </c>
      <c r="H212" s="42" t="n">
        <v>0</v>
      </c>
      <c r="I212" s="42" t="n">
        <v>0</v>
      </c>
      <c r="J212" s="42" t="n">
        <v>0</v>
      </c>
      <c r="K212" s="42" t="n">
        <v>0</v>
      </c>
      <c r="L212" s="42" t="n">
        <v>0</v>
      </c>
      <c r="M212" s="42" t="n">
        <v>0</v>
      </c>
    </row>
    <row r="213" customFormat="false" ht="15" hidden="false" customHeight="false" outlineLevel="0" collapsed="false">
      <c r="A213" s="42" t="n">
        <v>2130000</v>
      </c>
      <c r="B213" s="42" t="n">
        <v>2140000</v>
      </c>
      <c r="C213" s="42" t="n">
        <v>23700</v>
      </c>
      <c r="D213" s="42" t="n">
        <v>17430</v>
      </c>
      <c r="E213" s="42" t="n">
        <v>9180</v>
      </c>
      <c r="F213" s="42" t="n">
        <v>5800</v>
      </c>
      <c r="G213" s="42" t="n">
        <v>2430</v>
      </c>
      <c r="H213" s="42" t="n">
        <v>0</v>
      </c>
      <c r="I213" s="42" t="n">
        <v>0</v>
      </c>
      <c r="J213" s="42" t="n">
        <v>0</v>
      </c>
      <c r="K213" s="42" t="n">
        <v>0</v>
      </c>
      <c r="L213" s="42" t="n">
        <v>0</v>
      </c>
      <c r="M213" s="42" t="n">
        <v>0</v>
      </c>
    </row>
    <row r="214" customFormat="false" ht="15" hidden="false" customHeight="false" outlineLevel="0" collapsed="false">
      <c r="A214" s="42" t="n">
        <v>2140000</v>
      </c>
      <c r="B214" s="42" t="n">
        <v>2150000</v>
      </c>
      <c r="C214" s="42" t="n">
        <v>24020</v>
      </c>
      <c r="D214" s="42" t="n">
        <v>17640</v>
      </c>
      <c r="E214" s="42" t="n">
        <v>9380</v>
      </c>
      <c r="F214" s="42" t="n">
        <v>6000</v>
      </c>
      <c r="G214" s="42" t="n">
        <v>2630</v>
      </c>
      <c r="H214" s="42" t="n">
        <v>0</v>
      </c>
      <c r="I214" s="42" t="n">
        <v>0</v>
      </c>
      <c r="J214" s="42" t="n">
        <v>0</v>
      </c>
      <c r="K214" s="42" t="n">
        <v>0</v>
      </c>
      <c r="L214" s="42" t="n">
        <v>0</v>
      </c>
      <c r="M214" s="42" t="n">
        <v>0</v>
      </c>
    </row>
    <row r="215" customFormat="false" ht="15" hidden="false" customHeight="false" outlineLevel="0" collapsed="false">
      <c r="A215" s="42" t="n">
        <v>2150000</v>
      </c>
      <c r="B215" s="42" t="n">
        <v>2160000</v>
      </c>
      <c r="C215" s="42" t="n">
        <v>24340</v>
      </c>
      <c r="D215" s="42" t="n">
        <v>17840</v>
      </c>
      <c r="E215" s="42" t="n">
        <v>9570</v>
      </c>
      <c r="F215" s="42" t="n">
        <v>6200</v>
      </c>
      <c r="G215" s="42" t="n">
        <v>2820</v>
      </c>
      <c r="H215" s="42" t="n">
        <v>0</v>
      </c>
      <c r="I215" s="42" t="n">
        <v>0</v>
      </c>
      <c r="J215" s="42" t="n">
        <v>0</v>
      </c>
      <c r="K215" s="42" t="n">
        <v>0</v>
      </c>
      <c r="L215" s="42" t="n">
        <v>0</v>
      </c>
      <c r="M215" s="42" t="n">
        <v>0</v>
      </c>
    </row>
    <row r="216" customFormat="false" ht="15" hidden="false" customHeight="false" outlineLevel="0" collapsed="false">
      <c r="A216" s="42" t="n">
        <v>2160000</v>
      </c>
      <c r="B216" s="42" t="n">
        <v>2170000</v>
      </c>
      <c r="C216" s="42" t="n">
        <v>24660</v>
      </c>
      <c r="D216" s="42" t="n">
        <v>18050</v>
      </c>
      <c r="E216" s="42" t="n">
        <v>9770</v>
      </c>
      <c r="F216" s="42" t="n">
        <v>6400</v>
      </c>
      <c r="G216" s="42" t="n">
        <v>3020</v>
      </c>
      <c r="H216" s="42" t="n">
        <v>0</v>
      </c>
      <c r="I216" s="42" t="n">
        <v>0</v>
      </c>
      <c r="J216" s="42" t="n">
        <v>0</v>
      </c>
      <c r="K216" s="42" t="n">
        <v>0</v>
      </c>
      <c r="L216" s="42" t="n">
        <v>0</v>
      </c>
      <c r="M216" s="42" t="n">
        <v>0</v>
      </c>
    </row>
    <row r="217" customFormat="false" ht="15" hidden="false" customHeight="false" outlineLevel="0" collapsed="false">
      <c r="A217" s="42" t="n">
        <v>2170000</v>
      </c>
      <c r="B217" s="42" t="n">
        <v>2180000</v>
      </c>
      <c r="C217" s="42" t="n">
        <v>24990</v>
      </c>
      <c r="D217" s="42" t="n">
        <v>18260</v>
      </c>
      <c r="E217" s="42" t="n">
        <v>9970</v>
      </c>
      <c r="F217" s="42" t="n">
        <v>6600</v>
      </c>
      <c r="G217" s="42" t="n">
        <v>3220</v>
      </c>
      <c r="H217" s="42" t="n">
        <v>0</v>
      </c>
      <c r="I217" s="42" t="n">
        <v>0</v>
      </c>
      <c r="J217" s="42" t="n">
        <v>0</v>
      </c>
      <c r="K217" s="42" t="n">
        <v>0</v>
      </c>
      <c r="L217" s="42" t="n">
        <v>0</v>
      </c>
      <c r="M217" s="42" t="n">
        <v>0</v>
      </c>
    </row>
    <row r="218" customFormat="false" ht="15" hidden="false" customHeight="false" outlineLevel="0" collapsed="false">
      <c r="A218" s="42" t="n">
        <v>2180000</v>
      </c>
      <c r="B218" s="42" t="n">
        <v>2190000</v>
      </c>
      <c r="C218" s="42" t="n">
        <v>25310</v>
      </c>
      <c r="D218" s="42" t="n">
        <v>18460</v>
      </c>
      <c r="E218" s="42" t="n">
        <v>10170</v>
      </c>
      <c r="F218" s="42" t="n">
        <v>6790</v>
      </c>
      <c r="G218" s="42" t="n">
        <v>3420</v>
      </c>
      <c r="H218" s="42" t="n">
        <v>0</v>
      </c>
      <c r="I218" s="42" t="n">
        <v>0</v>
      </c>
      <c r="J218" s="42" t="n">
        <v>0</v>
      </c>
      <c r="K218" s="42" t="n">
        <v>0</v>
      </c>
      <c r="L218" s="42" t="n">
        <v>0</v>
      </c>
      <c r="M218" s="42" t="n">
        <v>0</v>
      </c>
    </row>
    <row r="219" customFormat="false" ht="15" hidden="false" customHeight="false" outlineLevel="0" collapsed="false">
      <c r="A219" s="42" t="n">
        <v>2190000</v>
      </c>
      <c r="B219" s="42" t="n">
        <v>2200000</v>
      </c>
      <c r="C219" s="42" t="n">
        <v>25630</v>
      </c>
      <c r="D219" s="42" t="n">
        <v>18670</v>
      </c>
      <c r="E219" s="42" t="n">
        <v>10370</v>
      </c>
      <c r="F219" s="42" t="n">
        <v>6990</v>
      </c>
      <c r="G219" s="42" t="n">
        <v>3620</v>
      </c>
      <c r="H219" s="42" t="n">
        <v>0</v>
      </c>
      <c r="I219" s="42" t="n">
        <v>0</v>
      </c>
      <c r="J219" s="42" t="n">
        <v>0</v>
      </c>
      <c r="K219" s="42" t="n">
        <v>0</v>
      </c>
      <c r="L219" s="42" t="n">
        <v>0</v>
      </c>
      <c r="M219" s="42" t="n">
        <v>0</v>
      </c>
    </row>
    <row r="220" customFormat="false" ht="15" hidden="false" customHeight="false" outlineLevel="0" collapsed="false">
      <c r="A220" s="42" t="n">
        <v>2200000</v>
      </c>
      <c r="B220" s="42" t="n">
        <v>2210000</v>
      </c>
      <c r="C220" s="42" t="n">
        <v>25950</v>
      </c>
      <c r="D220" s="42" t="n">
        <v>18950</v>
      </c>
      <c r="E220" s="42" t="n">
        <v>10570</v>
      </c>
      <c r="F220" s="42" t="n">
        <v>7190</v>
      </c>
      <c r="G220" s="42" t="n">
        <v>3820</v>
      </c>
      <c r="H220" s="42" t="n">
        <v>0</v>
      </c>
      <c r="I220" s="42" t="n">
        <v>0</v>
      </c>
      <c r="J220" s="42" t="n">
        <v>0</v>
      </c>
      <c r="K220" s="42" t="n">
        <v>0</v>
      </c>
      <c r="L220" s="42" t="n">
        <v>0</v>
      </c>
      <c r="M220" s="42" t="n">
        <v>0</v>
      </c>
    </row>
    <row r="221" customFormat="false" ht="15" hidden="false" customHeight="false" outlineLevel="0" collapsed="false">
      <c r="A221" s="42" t="n">
        <v>2210000</v>
      </c>
      <c r="B221" s="42" t="n">
        <v>2220000</v>
      </c>
      <c r="C221" s="42" t="n">
        <v>26270</v>
      </c>
      <c r="D221" s="42" t="n">
        <v>19270</v>
      </c>
      <c r="E221" s="42" t="n">
        <v>10760</v>
      </c>
      <c r="F221" s="42" t="n">
        <v>7390</v>
      </c>
      <c r="G221" s="42" t="n">
        <v>4010</v>
      </c>
      <c r="H221" s="42" t="n">
        <v>0</v>
      </c>
      <c r="I221" s="42" t="n">
        <v>0</v>
      </c>
      <c r="J221" s="42" t="n">
        <v>0</v>
      </c>
      <c r="K221" s="42" t="n">
        <v>0</v>
      </c>
      <c r="L221" s="42" t="n">
        <v>0</v>
      </c>
      <c r="M221" s="42" t="n">
        <v>0</v>
      </c>
    </row>
    <row r="222" customFormat="false" ht="15" hidden="false" customHeight="false" outlineLevel="0" collapsed="false">
      <c r="A222" s="42" t="n">
        <v>2220000</v>
      </c>
      <c r="B222" s="42" t="n">
        <v>2230000</v>
      </c>
      <c r="C222" s="42" t="n">
        <v>26590</v>
      </c>
      <c r="D222" s="42" t="n">
        <v>19590</v>
      </c>
      <c r="E222" s="42" t="n">
        <v>10960</v>
      </c>
      <c r="F222" s="42" t="n">
        <v>7590</v>
      </c>
      <c r="G222" s="42" t="n">
        <v>4210</v>
      </c>
      <c r="H222" s="42" t="n">
        <v>0</v>
      </c>
      <c r="I222" s="42" t="n">
        <v>0</v>
      </c>
      <c r="J222" s="42" t="n">
        <v>0</v>
      </c>
      <c r="K222" s="42" t="n">
        <v>0</v>
      </c>
      <c r="L222" s="42" t="n">
        <v>0</v>
      </c>
      <c r="M222" s="42" t="n">
        <v>0</v>
      </c>
    </row>
    <row r="223" customFormat="false" ht="15" hidden="false" customHeight="false" outlineLevel="0" collapsed="false">
      <c r="A223" s="42" t="n">
        <v>2230000</v>
      </c>
      <c r="B223" s="42" t="n">
        <v>2240000</v>
      </c>
      <c r="C223" s="42" t="n">
        <v>26910</v>
      </c>
      <c r="D223" s="42" t="n">
        <v>19910</v>
      </c>
      <c r="E223" s="42" t="n">
        <v>11160</v>
      </c>
      <c r="F223" s="42" t="n">
        <v>7790</v>
      </c>
      <c r="G223" s="42" t="n">
        <v>4410</v>
      </c>
      <c r="H223" s="42" t="n">
        <v>1040</v>
      </c>
      <c r="I223" s="42" t="n">
        <v>0</v>
      </c>
      <c r="J223" s="42" t="n">
        <v>0</v>
      </c>
      <c r="K223" s="42" t="n">
        <v>0</v>
      </c>
      <c r="L223" s="42" t="n">
        <v>0</v>
      </c>
      <c r="M223" s="42" t="n">
        <v>0</v>
      </c>
    </row>
    <row r="224" customFormat="false" ht="15" hidden="false" customHeight="false" outlineLevel="0" collapsed="false">
      <c r="A224" s="42" t="n">
        <v>2240000</v>
      </c>
      <c r="B224" s="42" t="n">
        <v>2250000</v>
      </c>
      <c r="C224" s="42" t="n">
        <v>27240</v>
      </c>
      <c r="D224" s="42" t="n">
        <v>20240</v>
      </c>
      <c r="E224" s="42" t="n">
        <v>11360</v>
      </c>
      <c r="F224" s="42" t="n">
        <v>7980</v>
      </c>
      <c r="G224" s="42" t="n">
        <v>4610</v>
      </c>
      <c r="H224" s="42" t="n">
        <v>1230</v>
      </c>
      <c r="I224" s="42" t="n">
        <v>0</v>
      </c>
      <c r="J224" s="42" t="n">
        <v>0</v>
      </c>
      <c r="K224" s="42" t="n">
        <v>0</v>
      </c>
      <c r="L224" s="42" t="n">
        <v>0</v>
      </c>
      <c r="M224" s="42" t="n">
        <v>0</v>
      </c>
    </row>
    <row r="225" customFormat="false" ht="15" hidden="false" customHeight="false" outlineLevel="0" collapsed="false">
      <c r="A225" s="42" t="n">
        <v>2250000</v>
      </c>
      <c r="B225" s="42" t="n">
        <v>2260000</v>
      </c>
      <c r="C225" s="42" t="n">
        <v>27560</v>
      </c>
      <c r="D225" s="42" t="n">
        <v>20560</v>
      </c>
      <c r="E225" s="42" t="n">
        <v>11560</v>
      </c>
      <c r="F225" s="42" t="n">
        <v>8180</v>
      </c>
      <c r="G225" s="42" t="n">
        <v>4810</v>
      </c>
      <c r="H225" s="42" t="n">
        <v>1430</v>
      </c>
      <c r="I225" s="42" t="n">
        <v>0</v>
      </c>
      <c r="J225" s="42" t="n">
        <v>0</v>
      </c>
      <c r="K225" s="42" t="n">
        <v>0</v>
      </c>
      <c r="L225" s="42" t="n">
        <v>0</v>
      </c>
      <c r="M225" s="42" t="n">
        <v>0</v>
      </c>
    </row>
    <row r="226" customFormat="false" ht="15" hidden="false" customHeight="false" outlineLevel="0" collapsed="false">
      <c r="A226" s="42" t="n">
        <v>2260000</v>
      </c>
      <c r="B226" s="42" t="n">
        <v>2270000</v>
      </c>
      <c r="C226" s="42" t="n">
        <v>27880</v>
      </c>
      <c r="D226" s="42" t="n">
        <v>20880</v>
      </c>
      <c r="E226" s="42" t="n">
        <v>11760</v>
      </c>
      <c r="F226" s="42" t="n">
        <v>8380</v>
      </c>
      <c r="G226" s="42" t="n">
        <v>5010</v>
      </c>
      <c r="H226" s="42" t="n">
        <v>1630</v>
      </c>
      <c r="I226" s="42" t="n">
        <v>0</v>
      </c>
      <c r="J226" s="42" t="n">
        <v>0</v>
      </c>
      <c r="K226" s="42" t="n">
        <v>0</v>
      </c>
      <c r="L226" s="42" t="n">
        <v>0</v>
      </c>
      <c r="M226" s="42" t="n">
        <v>0</v>
      </c>
    </row>
    <row r="227" customFormat="false" ht="15" hidden="false" customHeight="false" outlineLevel="0" collapsed="false">
      <c r="A227" s="42" t="n">
        <v>2270000</v>
      </c>
      <c r="B227" s="42" t="n">
        <v>2280000</v>
      </c>
      <c r="C227" s="42" t="n">
        <v>28200</v>
      </c>
      <c r="D227" s="42" t="n">
        <v>21200</v>
      </c>
      <c r="E227" s="42" t="n">
        <v>11960</v>
      </c>
      <c r="F227" s="42" t="n">
        <v>8580</v>
      </c>
      <c r="G227" s="42" t="n">
        <v>5210</v>
      </c>
      <c r="H227" s="42" t="n">
        <v>1830</v>
      </c>
      <c r="I227" s="42" t="n">
        <v>0</v>
      </c>
      <c r="J227" s="42" t="n">
        <v>0</v>
      </c>
      <c r="K227" s="42" t="n">
        <v>0</v>
      </c>
      <c r="L227" s="42" t="n">
        <v>0</v>
      </c>
      <c r="M227" s="42" t="n">
        <v>0</v>
      </c>
    </row>
    <row r="228" customFormat="false" ht="15" hidden="false" customHeight="false" outlineLevel="0" collapsed="false">
      <c r="A228" s="42" t="n">
        <v>2280000</v>
      </c>
      <c r="B228" s="42" t="n">
        <v>2290000</v>
      </c>
      <c r="C228" s="42" t="n">
        <v>28520</v>
      </c>
      <c r="D228" s="42" t="n">
        <v>21520</v>
      </c>
      <c r="E228" s="42" t="n">
        <v>12150</v>
      </c>
      <c r="F228" s="42" t="n">
        <v>8780</v>
      </c>
      <c r="G228" s="42" t="n">
        <v>5400</v>
      </c>
      <c r="H228" s="42" t="n">
        <v>2030</v>
      </c>
      <c r="I228" s="42" t="n">
        <v>0</v>
      </c>
      <c r="J228" s="42" t="n">
        <v>0</v>
      </c>
      <c r="K228" s="42" t="n">
        <v>0</v>
      </c>
      <c r="L228" s="42" t="n">
        <v>0</v>
      </c>
      <c r="M228" s="42" t="n">
        <v>0</v>
      </c>
    </row>
    <row r="229" customFormat="false" ht="15" hidden="false" customHeight="false" outlineLevel="0" collapsed="false">
      <c r="A229" s="42" t="n">
        <v>2290000</v>
      </c>
      <c r="B229" s="42" t="n">
        <v>2300000</v>
      </c>
      <c r="C229" s="42" t="n">
        <v>28840</v>
      </c>
      <c r="D229" s="42" t="n">
        <v>21840</v>
      </c>
      <c r="E229" s="42" t="n">
        <v>12350</v>
      </c>
      <c r="F229" s="42" t="n">
        <v>8980</v>
      </c>
      <c r="G229" s="42" t="n">
        <v>5600</v>
      </c>
      <c r="H229" s="42" t="n">
        <v>2230</v>
      </c>
      <c r="I229" s="42" t="n">
        <v>0</v>
      </c>
      <c r="J229" s="42" t="n">
        <v>0</v>
      </c>
      <c r="K229" s="42" t="n">
        <v>0</v>
      </c>
      <c r="L229" s="42" t="n">
        <v>0</v>
      </c>
      <c r="M229" s="42" t="n">
        <v>0</v>
      </c>
    </row>
    <row r="230" customFormat="false" ht="15" hidden="false" customHeight="false" outlineLevel="0" collapsed="false">
      <c r="A230" s="42" t="n">
        <v>2300000</v>
      </c>
      <c r="B230" s="42" t="n">
        <v>2310000</v>
      </c>
      <c r="C230" s="42" t="n">
        <v>29160</v>
      </c>
      <c r="D230" s="42" t="n">
        <v>22160</v>
      </c>
      <c r="E230" s="42" t="n">
        <v>12550</v>
      </c>
      <c r="F230" s="42" t="n">
        <v>9180</v>
      </c>
      <c r="G230" s="42" t="n">
        <v>5800</v>
      </c>
      <c r="H230" s="42" t="n">
        <v>2430</v>
      </c>
      <c r="I230" s="42" t="n">
        <v>0</v>
      </c>
      <c r="J230" s="42" t="n">
        <v>0</v>
      </c>
      <c r="K230" s="42" t="n">
        <v>0</v>
      </c>
      <c r="L230" s="42" t="n">
        <v>0</v>
      </c>
      <c r="M230" s="42" t="n">
        <v>0</v>
      </c>
    </row>
    <row r="231" customFormat="false" ht="15" hidden="false" customHeight="false" outlineLevel="0" collapsed="false">
      <c r="A231" s="42" t="n">
        <v>2310000</v>
      </c>
      <c r="B231" s="42" t="n">
        <v>2320000</v>
      </c>
      <c r="C231" s="42" t="n">
        <v>29480</v>
      </c>
      <c r="D231" s="42" t="n">
        <v>22480</v>
      </c>
      <c r="E231" s="42" t="n">
        <v>12750</v>
      </c>
      <c r="F231" s="42" t="n">
        <v>9370</v>
      </c>
      <c r="G231" s="42" t="n">
        <v>6000</v>
      </c>
      <c r="H231" s="42" t="n">
        <v>2620</v>
      </c>
      <c r="I231" s="42" t="n">
        <v>0</v>
      </c>
      <c r="J231" s="42" t="n">
        <v>0</v>
      </c>
      <c r="K231" s="42" t="n">
        <v>0</v>
      </c>
      <c r="L231" s="42" t="n">
        <v>0</v>
      </c>
      <c r="M231" s="42" t="n">
        <v>0</v>
      </c>
    </row>
    <row r="232" customFormat="false" ht="15" hidden="false" customHeight="false" outlineLevel="0" collapsed="false">
      <c r="A232" s="42" t="n">
        <v>2320000</v>
      </c>
      <c r="B232" s="42" t="n">
        <v>2330000</v>
      </c>
      <c r="C232" s="42" t="n">
        <v>29810</v>
      </c>
      <c r="D232" s="42" t="n">
        <v>22810</v>
      </c>
      <c r="E232" s="42" t="n">
        <v>12950</v>
      </c>
      <c r="F232" s="42" t="n">
        <v>9570</v>
      </c>
      <c r="G232" s="42" t="n">
        <v>6200</v>
      </c>
      <c r="H232" s="42" t="n">
        <v>2820</v>
      </c>
      <c r="I232" s="42" t="n">
        <v>0</v>
      </c>
      <c r="J232" s="42" t="n">
        <v>0</v>
      </c>
      <c r="K232" s="42" t="n">
        <v>0</v>
      </c>
      <c r="L232" s="42" t="n">
        <v>0</v>
      </c>
      <c r="M232" s="42" t="n">
        <v>0</v>
      </c>
    </row>
    <row r="233" customFormat="false" ht="15" hidden="false" customHeight="false" outlineLevel="0" collapsed="false">
      <c r="A233" s="42" t="n">
        <v>2330000</v>
      </c>
      <c r="B233" s="42" t="n">
        <v>2340000</v>
      </c>
      <c r="C233" s="42" t="n">
        <v>30130</v>
      </c>
      <c r="D233" s="42" t="n">
        <v>23130</v>
      </c>
      <c r="E233" s="42" t="n">
        <v>13150</v>
      </c>
      <c r="F233" s="42" t="n">
        <v>9770</v>
      </c>
      <c r="G233" s="42" t="n">
        <v>6400</v>
      </c>
      <c r="H233" s="42" t="n">
        <v>3020</v>
      </c>
      <c r="I233" s="42" t="n">
        <v>0</v>
      </c>
      <c r="J233" s="42" t="n">
        <v>0</v>
      </c>
      <c r="K233" s="42" t="n">
        <v>0</v>
      </c>
      <c r="L233" s="42" t="n">
        <v>0</v>
      </c>
      <c r="M233" s="42" t="n">
        <v>0</v>
      </c>
    </row>
    <row r="234" customFormat="false" ht="15" hidden="false" customHeight="false" outlineLevel="0" collapsed="false">
      <c r="A234" s="42" t="n">
        <v>2340000</v>
      </c>
      <c r="B234" s="42" t="n">
        <v>2350000</v>
      </c>
      <c r="C234" s="42" t="n">
        <v>30450</v>
      </c>
      <c r="D234" s="42" t="n">
        <v>23450</v>
      </c>
      <c r="E234" s="42" t="n">
        <v>13340</v>
      </c>
      <c r="F234" s="42" t="n">
        <v>9970</v>
      </c>
      <c r="G234" s="42" t="n">
        <v>6590</v>
      </c>
      <c r="H234" s="42" t="n">
        <v>3220</v>
      </c>
      <c r="I234" s="42" t="n">
        <v>0</v>
      </c>
      <c r="J234" s="42" t="n">
        <v>0</v>
      </c>
      <c r="K234" s="42" t="n">
        <v>0</v>
      </c>
      <c r="L234" s="42" t="n">
        <v>0</v>
      </c>
      <c r="M234" s="42" t="n">
        <v>0</v>
      </c>
    </row>
    <row r="235" customFormat="false" ht="15" hidden="false" customHeight="false" outlineLevel="0" collapsed="false">
      <c r="A235" s="42" t="n">
        <v>2350000</v>
      </c>
      <c r="B235" s="42" t="n">
        <v>2360000</v>
      </c>
      <c r="C235" s="42" t="n">
        <v>30770</v>
      </c>
      <c r="D235" s="42" t="n">
        <v>23770</v>
      </c>
      <c r="E235" s="42" t="n">
        <v>13540</v>
      </c>
      <c r="F235" s="42" t="n">
        <v>10170</v>
      </c>
      <c r="G235" s="42" t="n">
        <v>6790</v>
      </c>
      <c r="H235" s="42" t="n">
        <v>3420</v>
      </c>
      <c r="I235" s="42" t="n">
        <v>0</v>
      </c>
      <c r="J235" s="42" t="n">
        <v>0</v>
      </c>
      <c r="K235" s="42" t="n">
        <v>0</v>
      </c>
      <c r="L235" s="42" t="n">
        <v>0</v>
      </c>
      <c r="M235" s="42" t="n">
        <v>0</v>
      </c>
    </row>
    <row r="236" customFormat="false" ht="15" hidden="false" customHeight="false" outlineLevel="0" collapsed="false">
      <c r="A236" s="42" t="n">
        <v>2360000</v>
      </c>
      <c r="B236" s="42" t="n">
        <v>2370000</v>
      </c>
      <c r="C236" s="42" t="n">
        <v>31090</v>
      </c>
      <c r="D236" s="42" t="n">
        <v>24090</v>
      </c>
      <c r="E236" s="42" t="n">
        <v>13740</v>
      </c>
      <c r="F236" s="42" t="n">
        <v>10370</v>
      </c>
      <c r="G236" s="42" t="n">
        <v>6990</v>
      </c>
      <c r="H236" s="42" t="n">
        <v>3620</v>
      </c>
      <c r="I236" s="42" t="n">
        <v>0</v>
      </c>
      <c r="J236" s="42" t="n">
        <v>0</v>
      </c>
      <c r="K236" s="42" t="n">
        <v>0</v>
      </c>
      <c r="L236" s="42" t="n">
        <v>0</v>
      </c>
      <c r="M236" s="42" t="n">
        <v>0</v>
      </c>
    </row>
    <row r="237" customFormat="false" ht="15" hidden="false" customHeight="false" outlineLevel="0" collapsed="false">
      <c r="A237" s="42" t="n">
        <v>2370000</v>
      </c>
      <c r="B237" s="42" t="n">
        <v>2380000</v>
      </c>
      <c r="C237" s="42" t="n">
        <v>31410</v>
      </c>
      <c r="D237" s="42" t="n">
        <v>24410</v>
      </c>
      <c r="E237" s="42" t="n">
        <v>13940</v>
      </c>
      <c r="F237" s="42" t="n">
        <v>10560</v>
      </c>
      <c r="G237" s="42" t="n">
        <v>7190</v>
      </c>
      <c r="H237" s="42" t="n">
        <v>3810</v>
      </c>
      <c r="I237" s="42" t="n">
        <v>0</v>
      </c>
      <c r="J237" s="42" t="n">
        <v>0</v>
      </c>
      <c r="K237" s="42" t="n">
        <v>0</v>
      </c>
      <c r="L237" s="42" t="n">
        <v>0</v>
      </c>
      <c r="M237" s="42" t="n">
        <v>0</v>
      </c>
    </row>
    <row r="238" customFormat="false" ht="15" hidden="false" customHeight="false" outlineLevel="0" collapsed="false">
      <c r="A238" s="42" t="n">
        <v>2380000</v>
      </c>
      <c r="B238" s="42" t="n">
        <v>2390000</v>
      </c>
      <c r="C238" s="42" t="n">
        <v>31730</v>
      </c>
      <c r="D238" s="42" t="n">
        <v>24730</v>
      </c>
      <c r="E238" s="42" t="n">
        <v>14140</v>
      </c>
      <c r="F238" s="42" t="n">
        <v>10760</v>
      </c>
      <c r="G238" s="42" t="n">
        <v>7390</v>
      </c>
      <c r="H238" s="42" t="n">
        <v>4010</v>
      </c>
      <c r="I238" s="42" t="n">
        <v>0</v>
      </c>
      <c r="J238" s="42" t="n">
        <v>0</v>
      </c>
      <c r="K238" s="42" t="n">
        <v>0</v>
      </c>
      <c r="L238" s="42" t="n">
        <v>0</v>
      </c>
      <c r="M238" s="42" t="n">
        <v>0</v>
      </c>
    </row>
    <row r="239" customFormat="false" ht="15" hidden="false" customHeight="false" outlineLevel="0" collapsed="false">
      <c r="A239" s="42" t="n">
        <v>2390000</v>
      </c>
      <c r="B239" s="42" t="n">
        <v>2400000</v>
      </c>
      <c r="C239" s="42" t="n">
        <v>32050</v>
      </c>
      <c r="D239" s="42" t="n">
        <v>25050</v>
      </c>
      <c r="E239" s="42" t="n">
        <v>14340</v>
      </c>
      <c r="F239" s="42" t="n">
        <v>10960</v>
      </c>
      <c r="G239" s="42" t="n">
        <v>7590</v>
      </c>
      <c r="H239" s="42" t="n">
        <v>4210</v>
      </c>
      <c r="I239" s="42" t="n">
        <v>0</v>
      </c>
      <c r="J239" s="42" t="n">
        <v>0</v>
      </c>
      <c r="K239" s="42" t="n">
        <v>0</v>
      </c>
      <c r="L239" s="42" t="n">
        <v>0</v>
      </c>
      <c r="M239" s="42" t="n">
        <v>0</v>
      </c>
    </row>
    <row r="240" customFormat="false" ht="15" hidden="false" customHeight="false" outlineLevel="0" collapsed="false">
      <c r="A240" s="42" t="n">
        <v>2400000</v>
      </c>
      <c r="B240" s="42" t="n">
        <v>2410000</v>
      </c>
      <c r="C240" s="42" t="n">
        <v>32380</v>
      </c>
      <c r="D240" s="42" t="n">
        <v>25380</v>
      </c>
      <c r="E240" s="42" t="n">
        <v>14530</v>
      </c>
      <c r="F240" s="42" t="n">
        <v>11160</v>
      </c>
      <c r="G240" s="42" t="n">
        <v>7780</v>
      </c>
      <c r="H240" s="42" t="n">
        <v>4410</v>
      </c>
      <c r="I240" s="42" t="n">
        <v>1030</v>
      </c>
      <c r="J240" s="42" t="n">
        <v>0</v>
      </c>
      <c r="K240" s="42" t="n">
        <v>0</v>
      </c>
      <c r="L240" s="42" t="n">
        <v>0</v>
      </c>
      <c r="M240" s="42" t="n">
        <v>0</v>
      </c>
    </row>
    <row r="241" customFormat="false" ht="15" hidden="false" customHeight="false" outlineLevel="0" collapsed="false">
      <c r="A241" s="42" t="n">
        <v>2410000</v>
      </c>
      <c r="B241" s="42" t="n">
        <v>2420000</v>
      </c>
      <c r="C241" s="42" t="n">
        <v>32700</v>
      </c>
      <c r="D241" s="42" t="n">
        <v>25700</v>
      </c>
      <c r="E241" s="42" t="n">
        <v>14730</v>
      </c>
      <c r="F241" s="42" t="n">
        <v>11360</v>
      </c>
      <c r="G241" s="42" t="n">
        <v>7980</v>
      </c>
      <c r="H241" s="42" t="n">
        <v>4610</v>
      </c>
      <c r="I241" s="42" t="n">
        <v>1230</v>
      </c>
      <c r="J241" s="42" t="n">
        <v>0</v>
      </c>
      <c r="K241" s="42" t="n">
        <v>0</v>
      </c>
      <c r="L241" s="42" t="n">
        <v>0</v>
      </c>
      <c r="M241" s="42" t="n">
        <v>0</v>
      </c>
    </row>
    <row r="242" customFormat="false" ht="15" hidden="false" customHeight="false" outlineLevel="0" collapsed="false">
      <c r="A242" s="42" t="n">
        <v>2420000</v>
      </c>
      <c r="B242" s="42" t="n">
        <v>2430000</v>
      </c>
      <c r="C242" s="42" t="n">
        <v>33020</v>
      </c>
      <c r="D242" s="42" t="n">
        <v>26020</v>
      </c>
      <c r="E242" s="42" t="n">
        <v>14930</v>
      </c>
      <c r="F242" s="42" t="n">
        <v>11560</v>
      </c>
      <c r="G242" s="42" t="n">
        <v>8180</v>
      </c>
      <c r="H242" s="42" t="n">
        <v>4810</v>
      </c>
      <c r="I242" s="42" t="n">
        <v>1430</v>
      </c>
      <c r="J242" s="42" t="n">
        <v>0</v>
      </c>
      <c r="K242" s="42" t="n">
        <v>0</v>
      </c>
      <c r="L242" s="42" t="n">
        <v>0</v>
      </c>
      <c r="M242" s="42" t="n">
        <v>0</v>
      </c>
    </row>
    <row r="243" customFormat="false" ht="15" hidden="false" customHeight="false" outlineLevel="0" collapsed="false">
      <c r="A243" s="42" t="n">
        <v>2430000</v>
      </c>
      <c r="B243" s="42" t="n">
        <v>2440000</v>
      </c>
      <c r="C243" s="42" t="n">
        <v>33340</v>
      </c>
      <c r="D243" s="42" t="n">
        <v>26340</v>
      </c>
      <c r="E243" s="42" t="n">
        <v>15130</v>
      </c>
      <c r="F243" s="42" t="n">
        <v>11760</v>
      </c>
      <c r="G243" s="42" t="n">
        <v>8380</v>
      </c>
      <c r="H243" s="42" t="n">
        <v>5010</v>
      </c>
      <c r="I243" s="42" t="n">
        <v>1630</v>
      </c>
      <c r="J243" s="42" t="n">
        <v>0</v>
      </c>
      <c r="K243" s="42" t="n">
        <v>0</v>
      </c>
      <c r="L243" s="42" t="n">
        <v>0</v>
      </c>
      <c r="M243" s="42" t="n">
        <v>0</v>
      </c>
    </row>
    <row r="244" customFormat="false" ht="15" hidden="false" customHeight="false" outlineLevel="0" collapsed="false">
      <c r="A244" s="42" t="n">
        <v>2440000</v>
      </c>
      <c r="B244" s="42" t="n">
        <v>2450000</v>
      </c>
      <c r="C244" s="42" t="n">
        <v>33660</v>
      </c>
      <c r="D244" s="42" t="n">
        <v>26660</v>
      </c>
      <c r="E244" s="42" t="n">
        <v>15330</v>
      </c>
      <c r="F244" s="42" t="n">
        <v>11950</v>
      </c>
      <c r="G244" s="42" t="n">
        <v>8580</v>
      </c>
      <c r="H244" s="42" t="n">
        <v>5200</v>
      </c>
      <c r="I244" s="42" t="n">
        <v>1830</v>
      </c>
      <c r="J244" s="42" t="n">
        <v>0</v>
      </c>
      <c r="K244" s="42" t="n">
        <v>0</v>
      </c>
      <c r="L244" s="42" t="n">
        <v>0</v>
      </c>
      <c r="M244" s="42" t="n">
        <v>0</v>
      </c>
    </row>
    <row r="245" customFormat="false" ht="15" hidden="false" customHeight="false" outlineLevel="0" collapsed="false">
      <c r="A245" s="42" t="n">
        <v>2450000</v>
      </c>
      <c r="B245" s="42" t="n">
        <v>2460000</v>
      </c>
      <c r="C245" s="42" t="n">
        <v>33980</v>
      </c>
      <c r="D245" s="42" t="n">
        <v>26980</v>
      </c>
      <c r="E245" s="42" t="n">
        <v>15530</v>
      </c>
      <c r="F245" s="42" t="n">
        <v>12150</v>
      </c>
      <c r="G245" s="42" t="n">
        <v>8780</v>
      </c>
      <c r="H245" s="42" t="n">
        <v>5400</v>
      </c>
      <c r="I245" s="42" t="n">
        <v>2030</v>
      </c>
      <c r="J245" s="42" t="n">
        <v>0</v>
      </c>
      <c r="K245" s="42" t="n">
        <v>0</v>
      </c>
      <c r="L245" s="42" t="n">
        <v>0</v>
      </c>
      <c r="M245" s="42" t="n">
        <v>0</v>
      </c>
    </row>
    <row r="246" customFormat="false" ht="15" hidden="false" customHeight="false" outlineLevel="0" collapsed="false">
      <c r="A246" s="42" t="n">
        <v>2460000</v>
      </c>
      <c r="B246" s="42" t="n">
        <v>2470000</v>
      </c>
      <c r="C246" s="42" t="n">
        <v>34300</v>
      </c>
      <c r="D246" s="42" t="n">
        <v>27300</v>
      </c>
      <c r="E246" s="42" t="n">
        <v>15730</v>
      </c>
      <c r="F246" s="42" t="n">
        <v>12350</v>
      </c>
      <c r="G246" s="42" t="n">
        <v>8980</v>
      </c>
      <c r="H246" s="42" t="n">
        <v>5600</v>
      </c>
      <c r="I246" s="42" t="n">
        <v>2230</v>
      </c>
      <c r="J246" s="42" t="n">
        <v>0</v>
      </c>
      <c r="K246" s="42" t="n">
        <v>0</v>
      </c>
      <c r="L246" s="42" t="n">
        <v>0</v>
      </c>
      <c r="M246" s="42" t="n">
        <v>0</v>
      </c>
    </row>
    <row r="247" customFormat="false" ht="15" hidden="false" customHeight="false" outlineLevel="0" collapsed="false">
      <c r="A247" s="42" t="n">
        <v>2470000</v>
      </c>
      <c r="B247" s="42" t="n">
        <v>2480000</v>
      </c>
      <c r="C247" s="42" t="n">
        <v>34630</v>
      </c>
      <c r="D247" s="42" t="n">
        <v>27630</v>
      </c>
      <c r="E247" s="42" t="n">
        <v>15920</v>
      </c>
      <c r="F247" s="42" t="n">
        <v>12550</v>
      </c>
      <c r="G247" s="42" t="n">
        <v>9170</v>
      </c>
      <c r="H247" s="42" t="n">
        <v>5800</v>
      </c>
      <c r="I247" s="42" t="n">
        <v>2420</v>
      </c>
      <c r="J247" s="42" t="n">
        <v>0</v>
      </c>
      <c r="K247" s="42" t="n">
        <v>0</v>
      </c>
      <c r="L247" s="42" t="n">
        <v>0</v>
      </c>
      <c r="M247" s="42" t="n">
        <v>0</v>
      </c>
    </row>
    <row r="248" customFormat="false" ht="15" hidden="false" customHeight="false" outlineLevel="0" collapsed="false">
      <c r="A248" s="42" t="n">
        <v>2480000</v>
      </c>
      <c r="B248" s="42" t="n">
        <v>2490000</v>
      </c>
      <c r="C248" s="42" t="n">
        <v>34950</v>
      </c>
      <c r="D248" s="42" t="n">
        <v>27950</v>
      </c>
      <c r="E248" s="42" t="n">
        <v>16120</v>
      </c>
      <c r="F248" s="42" t="n">
        <v>12750</v>
      </c>
      <c r="G248" s="42" t="n">
        <v>9370</v>
      </c>
      <c r="H248" s="42" t="n">
        <v>6000</v>
      </c>
      <c r="I248" s="42" t="n">
        <v>2620</v>
      </c>
      <c r="J248" s="42" t="n">
        <v>0</v>
      </c>
      <c r="K248" s="42" t="n">
        <v>0</v>
      </c>
      <c r="L248" s="42" t="n">
        <v>0</v>
      </c>
      <c r="M248" s="42" t="n">
        <v>0</v>
      </c>
    </row>
    <row r="249" customFormat="false" ht="15" hidden="false" customHeight="false" outlineLevel="0" collapsed="false">
      <c r="A249" s="42" t="n">
        <v>2490000</v>
      </c>
      <c r="B249" s="42" t="n">
        <v>2500000</v>
      </c>
      <c r="C249" s="42" t="n">
        <v>35270</v>
      </c>
      <c r="D249" s="42" t="n">
        <v>28270</v>
      </c>
      <c r="E249" s="42" t="n">
        <v>16320</v>
      </c>
      <c r="F249" s="42" t="n">
        <v>12950</v>
      </c>
      <c r="G249" s="42" t="n">
        <v>9570</v>
      </c>
      <c r="H249" s="42" t="n">
        <v>6200</v>
      </c>
      <c r="I249" s="42" t="n">
        <v>2820</v>
      </c>
      <c r="J249" s="42" t="n">
        <v>0</v>
      </c>
      <c r="K249" s="42" t="n">
        <v>0</v>
      </c>
      <c r="L249" s="42" t="n">
        <v>0</v>
      </c>
      <c r="M249" s="42" t="n">
        <v>0</v>
      </c>
    </row>
    <row r="250" customFormat="false" ht="15" hidden="false" customHeight="false" outlineLevel="0" collapsed="false">
      <c r="A250" s="42" t="n">
        <v>2500000</v>
      </c>
      <c r="B250" s="42" t="n">
        <v>2510000</v>
      </c>
      <c r="C250" s="42" t="n">
        <v>35600</v>
      </c>
      <c r="D250" s="42" t="n">
        <v>28600</v>
      </c>
      <c r="E250" s="42" t="n">
        <v>16530</v>
      </c>
      <c r="F250" s="42" t="n">
        <v>13150</v>
      </c>
      <c r="G250" s="42" t="n">
        <v>9780</v>
      </c>
      <c r="H250" s="42" t="n">
        <v>6400</v>
      </c>
      <c r="I250" s="42" t="n">
        <v>3030</v>
      </c>
      <c r="J250" s="42" t="n">
        <v>0</v>
      </c>
      <c r="K250" s="42" t="n">
        <v>0</v>
      </c>
      <c r="L250" s="42" t="n">
        <v>0</v>
      </c>
      <c r="M250" s="42" t="n">
        <v>0</v>
      </c>
    </row>
    <row r="251" customFormat="false" ht="15" hidden="false" customHeight="false" outlineLevel="0" collapsed="false">
      <c r="A251" s="42" t="n">
        <v>2510000</v>
      </c>
      <c r="B251" s="42" t="n">
        <v>2520000</v>
      </c>
      <c r="C251" s="42" t="n">
        <v>35940</v>
      </c>
      <c r="D251" s="42" t="n">
        <v>28940</v>
      </c>
      <c r="E251" s="42" t="n">
        <v>16740</v>
      </c>
      <c r="F251" s="42" t="n">
        <v>13360</v>
      </c>
      <c r="G251" s="42" t="n">
        <v>9990</v>
      </c>
      <c r="H251" s="42" t="n">
        <v>6610</v>
      </c>
      <c r="I251" s="42" t="n">
        <v>3240</v>
      </c>
      <c r="J251" s="42" t="n">
        <v>0</v>
      </c>
      <c r="K251" s="42" t="n">
        <v>0</v>
      </c>
      <c r="L251" s="42" t="n">
        <v>0</v>
      </c>
      <c r="M251" s="42" t="n">
        <v>0</v>
      </c>
    </row>
    <row r="252" customFormat="false" ht="15" hidden="false" customHeight="false" outlineLevel="0" collapsed="false">
      <c r="A252" s="42" t="n">
        <v>2520000</v>
      </c>
      <c r="B252" s="42" t="n">
        <v>2530000</v>
      </c>
      <c r="C252" s="42" t="n">
        <v>36280</v>
      </c>
      <c r="D252" s="42" t="n">
        <v>29280</v>
      </c>
      <c r="E252" s="42" t="n">
        <v>16950</v>
      </c>
      <c r="F252" s="42" t="n">
        <v>13580</v>
      </c>
      <c r="G252" s="42" t="n">
        <v>10200</v>
      </c>
      <c r="H252" s="42" t="n">
        <v>6830</v>
      </c>
      <c r="I252" s="42" t="n">
        <v>3450</v>
      </c>
      <c r="J252" s="42" t="n">
        <v>0</v>
      </c>
      <c r="K252" s="42" t="n">
        <v>0</v>
      </c>
      <c r="L252" s="42" t="n">
        <v>0</v>
      </c>
      <c r="M252" s="42" t="n">
        <v>0</v>
      </c>
    </row>
    <row r="253" customFormat="false" ht="15" hidden="false" customHeight="false" outlineLevel="0" collapsed="false">
      <c r="A253" s="42" t="n">
        <v>2530000</v>
      </c>
      <c r="B253" s="42" t="n">
        <v>2540000</v>
      </c>
      <c r="C253" s="42" t="n">
        <v>36630</v>
      </c>
      <c r="D253" s="42" t="n">
        <v>29630</v>
      </c>
      <c r="E253" s="42" t="n">
        <v>17160</v>
      </c>
      <c r="F253" s="42" t="n">
        <v>13790</v>
      </c>
      <c r="G253" s="42" t="n">
        <v>10410</v>
      </c>
      <c r="H253" s="42" t="n">
        <v>7040</v>
      </c>
      <c r="I253" s="42" t="n">
        <v>3660</v>
      </c>
      <c r="J253" s="42" t="n">
        <v>0</v>
      </c>
      <c r="K253" s="42" t="n">
        <v>0</v>
      </c>
      <c r="L253" s="42" t="n">
        <v>0</v>
      </c>
      <c r="M253" s="42" t="n">
        <v>0</v>
      </c>
    </row>
    <row r="254" customFormat="false" ht="15" hidden="false" customHeight="false" outlineLevel="0" collapsed="false">
      <c r="A254" s="42" t="n">
        <v>2540000</v>
      </c>
      <c r="B254" s="42" t="n">
        <v>2550000</v>
      </c>
      <c r="C254" s="42" t="n">
        <v>36970</v>
      </c>
      <c r="D254" s="42" t="n">
        <v>29970</v>
      </c>
      <c r="E254" s="42" t="n">
        <v>17370</v>
      </c>
      <c r="F254" s="42" t="n">
        <v>14000</v>
      </c>
      <c r="G254" s="42" t="n">
        <v>10620</v>
      </c>
      <c r="H254" s="42" t="n">
        <v>7250</v>
      </c>
      <c r="I254" s="42" t="n">
        <v>3870</v>
      </c>
      <c r="J254" s="42" t="n">
        <v>0</v>
      </c>
      <c r="K254" s="42" t="n">
        <v>0</v>
      </c>
      <c r="L254" s="42" t="n">
        <v>0</v>
      </c>
      <c r="M254" s="42" t="n">
        <v>0</v>
      </c>
    </row>
    <row r="255" customFormat="false" ht="15" hidden="false" customHeight="false" outlineLevel="0" collapsed="false">
      <c r="A255" s="42" t="n">
        <v>2550000</v>
      </c>
      <c r="B255" s="42" t="n">
        <v>2560000</v>
      </c>
      <c r="C255" s="42" t="n">
        <v>37310</v>
      </c>
      <c r="D255" s="42" t="n">
        <v>30310</v>
      </c>
      <c r="E255" s="42" t="n">
        <v>17590</v>
      </c>
      <c r="F255" s="42" t="n">
        <v>14210</v>
      </c>
      <c r="G255" s="42" t="n">
        <v>10840</v>
      </c>
      <c r="H255" s="42" t="n">
        <v>7460</v>
      </c>
      <c r="I255" s="42" t="n">
        <v>4090</v>
      </c>
      <c r="J255" s="42" t="n">
        <v>0</v>
      </c>
      <c r="K255" s="42" t="n">
        <v>0</v>
      </c>
      <c r="L255" s="42" t="n">
        <v>0</v>
      </c>
      <c r="M255" s="42" t="n">
        <v>0</v>
      </c>
    </row>
    <row r="256" customFormat="false" ht="15" hidden="false" customHeight="false" outlineLevel="0" collapsed="false">
      <c r="A256" s="42" t="n">
        <v>2560000</v>
      </c>
      <c r="B256" s="42" t="n">
        <v>2570000</v>
      </c>
      <c r="C256" s="42" t="n">
        <v>37650</v>
      </c>
      <c r="D256" s="42" t="n">
        <v>30650</v>
      </c>
      <c r="E256" s="42" t="n">
        <v>17800</v>
      </c>
      <c r="F256" s="42" t="n">
        <v>14420</v>
      </c>
      <c r="G256" s="42" t="n">
        <v>11050</v>
      </c>
      <c r="H256" s="42" t="n">
        <v>7670</v>
      </c>
      <c r="I256" s="42" t="n">
        <v>4300</v>
      </c>
      <c r="J256" s="42" t="n">
        <v>0</v>
      </c>
      <c r="K256" s="42" t="n">
        <v>0</v>
      </c>
      <c r="L256" s="42" t="n">
        <v>0</v>
      </c>
      <c r="M256" s="42" t="n">
        <v>0</v>
      </c>
    </row>
    <row r="257" customFormat="false" ht="15" hidden="false" customHeight="false" outlineLevel="0" collapsed="false">
      <c r="A257" s="42" t="n">
        <v>2570000</v>
      </c>
      <c r="B257" s="42" t="n">
        <v>2580000</v>
      </c>
      <c r="C257" s="42" t="n">
        <v>38000</v>
      </c>
      <c r="D257" s="42" t="n">
        <v>31000</v>
      </c>
      <c r="E257" s="42" t="n">
        <v>18010</v>
      </c>
      <c r="F257" s="42" t="n">
        <v>14630</v>
      </c>
      <c r="G257" s="42" t="n">
        <v>11260</v>
      </c>
      <c r="H257" s="42" t="n">
        <v>7880</v>
      </c>
      <c r="I257" s="42" t="n">
        <v>4510</v>
      </c>
      <c r="J257" s="42" t="n">
        <v>1130</v>
      </c>
      <c r="K257" s="42" t="n">
        <v>0</v>
      </c>
      <c r="L257" s="42" t="n">
        <v>0</v>
      </c>
      <c r="M257" s="42" t="n">
        <v>0</v>
      </c>
    </row>
    <row r="258" customFormat="false" ht="15" hidden="false" customHeight="false" outlineLevel="0" collapsed="false">
      <c r="A258" s="42" t="n">
        <v>2580000</v>
      </c>
      <c r="B258" s="42" t="n">
        <v>2590000</v>
      </c>
      <c r="C258" s="42" t="n">
        <v>38340</v>
      </c>
      <c r="D258" s="42" t="n">
        <v>31340</v>
      </c>
      <c r="E258" s="42" t="n">
        <v>18220</v>
      </c>
      <c r="F258" s="42" t="n">
        <v>14850</v>
      </c>
      <c r="G258" s="42" t="n">
        <v>11470</v>
      </c>
      <c r="H258" s="42" t="n">
        <v>8100</v>
      </c>
      <c r="I258" s="42" t="n">
        <v>4720</v>
      </c>
      <c r="J258" s="42" t="n">
        <v>1350</v>
      </c>
      <c r="K258" s="42" t="n">
        <v>0</v>
      </c>
      <c r="L258" s="42" t="n">
        <v>0</v>
      </c>
      <c r="M258" s="42" t="n">
        <v>0</v>
      </c>
    </row>
    <row r="259" customFormat="false" ht="15" hidden="false" customHeight="false" outlineLevel="0" collapsed="false">
      <c r="A259" s="42" t="n">
        <v>2590000</v>
      </c>
      <c r="B259" s="42" t="n">
        <v>2600000</v>
      </c>
      <c r="C259" s="42" t="n">
        <v>38830</v>
      </c>
      <c r="D259" s="42" t="n">
        <v>31680</v>
      </c>
      <c r="E259" s="42" t="n">
        <v>18430</v>
      </c>
      <c r="F259" s="42" t="n">
        <v>15060</v>
      </c>
      <c r="G259" s="42" t="n">
        <v>11680</v>
      </c>
      <c r="H259" s="42" t="n">
        <v>8310</v>
      </c>
      <c r="I259" s="42" t="n">
        <v>4930</v>
      </c>
      <c r="J259" s="42" t="n">
        <v>1560</v>
      </c>
      <c r="K259" s="42" t="n">
        <v>0</v>
      </c>
      <c r="L259" s="42" t="n">
        <v>0</v>
      </c>
      <c r="M259" s="42" t="n">
        <v>0</v>
      </c>
    </row>
    <row r="260" customFormat="false" ht="15" hidden="false" customHeight="false" outlineLevel="0" collapsed="false">
      <c r="A260" s="42" t="n">
        <v>2600000</v>
      </c>
      <c r="B260" s="42" t="n">
        <v>2610000</v>
      </c>
      <c r="C260" s="42" t="n">
        <v>39690</v>
      </c>
      <c r="D260" s="42" t="n">
        <v>32020</v>
      </c>
      <c r="E260" s="42" t="n">
        <v>18650</v>
      </c>
      <c r="F260" s="42" t="n">
        <v>15270</v>
      </c>
      <c r="G260" s="42" t="n">
        <v>11900</v>
      </c>
      <c r="H260" s="42" t="n">
        <v>8520</v>
      </c>
      <c r="I260" s="42" t="n">
        <v>5150</v>
      </c>
      <c r="J260" s="42" t="n">
        <v>1770</v>
      </c>
      <c r="K260" s="42" t="n">
        <v>0</v>
      </c>
      <c r="L260" s="42" t="n">
        <v>0</v>
      </c>
      <c r="M260" s="42" t="n">
        <v>0</v>
      </c>
    </row>
    <row r="261" customFormat="false" ht="15" hidden="false" customHeight="false" outlineLevel="0" collapsed="false">
      <c r="A261" s="42" t="n">
        <v>2610000</v>
      </c>
      <c r="B261" s="42" t="n">
        <v>2620000</v>
      </c>
      <c r="C261" s="42" t="n">
        <v>40540</v>
      </c>
      <c r="D261" s="42" t="n">
        <v>32360</v>
      </c>
      <c r="E261" s="42" t="n">
        <v>18920</v>
      </c>
      <c r="F261" s="42" t="n">
        <v>15480</v>
      </c>
      <c r="G261" s="42" t="n">
        <v>12110</v>
      </c>
      <c r="H261" s="42" t="n">
        <v>8730</v>
      </c>
      <c r="I261" s="42" t="n">
        <v>5360</v>
      </c>
      <c r="J261" s="42" t="n">
        <v>1980</v>
      </c>
      <c r="K261" s="42" t="n">
        <v>0</v>
      </c>
      <c r="L261" s="42" t="n">
        <v>0</v>
      </c>
      <c r="M261" s="42" t="n">
        <v>0</v>
      </c>
    </row>
    <row r="262" customFormat="false" ht="15" hidden="false" customHeight="false" outlineLevel="0" collapsed="false">
      <c r="A262" s="42" t="n">
        <v>2620000</v>
      </c>
      <c r="B262" s="42" t="n">
        <v>2630000</v>
      </c>
      <c r="C262" s="42" t="n">
        <v>41400</v>
      </c>
      <c r="D262" s="42" t="n">
        <v>32710</v>
      </c>
      <c r="E262" s="42" t="n">
        <v>19250</v>
      </c>
      <c r="F262" s="42" t="n">
        <v>15690</v>
      </c>
      <c r="G262" s="42" t="n">
        <v>12320</v>
      </c>
      <c r="H262" s="42" t="n">
        <v>8940</v>
      </c>
      <c r="I262" s="42" t="n">
        <v>5570</v>
      </c>
      <c r="J262" s="42" t="n">
        <v>2190</v>
      </c>
      <c r="K262" s="42" t="n">
        <v>0</v>
      </c>
      <c r="L262" s="42" t="n">
        <v>0</v>
      </c>
      <c r="M262" s="42" t="n">
        <v>0</v>
      </c>
    </row>
    <row r="263" customFormat="false" ht="15" hidden="false" customHeight="false" outlineLevel="0" collapsed="false">
      <c r="A263" s="42" t="n">
        <v>2630000</v>
      </c>
      <c r="B263" s="42" t="n">
        <v>2640000</v>
      </c>
      <c r="C263" s="42" t="n">
        <v>42260</v>
      </c>
      <c r="D263" s="42" t="n">
        <v>33050</v>
      </c>
      <c r="E263" s="42" t="n">
        <v>19580</v>
      </c>
      <c r="F263" s="42" t="n">
        <v>15910</v>
      </c>
      <c r="G263" s="42" t="n">
        <v>12530</v>
      </c>
      <c r="H263" s="42" t="n">
        <v>9160</v>
      </c>
      <c r="I263" s="42" t="n">
        <v>5780</v>
      </c>
      <c r="J263" s="42" t="n">
        <v>2410</v>
      </c>
      <c r="K263" s="42" t="n">
        <v>0</v>
      </c>
      <c r="L263" s="42" t="n">
        <v>0</v>
      </c>
      <c r="M263" s="42" t="n">
        <v>0</v>
      </c>
    </row>
    <row r="264" customFormat="false" ht="15" hidden="false" customHeight="false" outlineLevel="0" collapsed="false">
      <c r="A264" s="42" t="n">
        <v>2640000</v>
      </c>
      <c r="B264" s="42" t="n">
        <v>2650000</v>
      </c>
      <c r="C264" s="42" t="n">
        <v>43110</v>
      </c>
      <c r="D264" s="42" t="n">
        <v>33390</v>
      </c>
      <c r="E264" s="42" t="n">
        <v>19910</v>
      </c>
      <c r="F264" s="42" t="n">
        <v>16120</v>
      </c>
      <c r="G264" s="42" t="n">
        <v>12740</v>
      </c>
      <c r="H264" s="42" t="n">
        <v>9370</v>
      </c>
      <c r="I264" s="42" t="n">
        <v>5990</v>
      </c>
      <c r="J264" s="42" t="n">
        <v>2620</v>
      </c>
      <c r="K264" s="42" t="n">
        <v>0</v>
      </c>
      <c r="L264" s="42" t="n">
        <v>0</v>
      </c>
      <c r="M264" s="42" t="n">
        <v>0</v>
      </c>
    </row>
    <row r="265" customFormat="false" ht="15" hidden="false" customHeight="false" outlineLevel="0" collapsed="false">
      <c r="A265" s="42" t="n">
        <v>2650000</v>
      </c>
      <c r="B265" s="42" t="n">
        <v>2660000</v>
      </c>
      <c r="C265" s="42" t="n">
        <v>43970</v>
      </c>
      <c r="D265" s="42" t="n">
        <v>33730</v>
      </c>
      <c r="E265" s="42" t="n">
        <v>20240</v>
      </c>
      <c r="F265" s="42" t="n">
        <v>16330</v>
      </c>
      <c r="G265" s="42" t="n">
        <v>12960</v>
      </c>
      <c r="H265" s="42" t="n">
        <v>9580</v>
      </c>
      <c r="I265" s="42" t="n">
        <v>6210</v>
      </c>
      <c r="J265" s="42" t="n">
        <v>2830</v>
      </c>
      <c r="K265" s="42" t="n">
        <v>0</v>
      </c>
      <c r="L265" s="42" t="n">
        <v>0</v>
      </c>
      <c r="M265" s="42" t="n">
        <v>0</v>
      </c>
    </row>
    <row r="266" customFormat="false" ht="15" hidden="false" customHeight="false" outlineLevel="0" collapsed="false">
      <c r="A266" s="42" t="n">
        <v>2660000</v>
      </c>
      <c r="B266" s="42" t="n">
        <v>2670000</v>
      </c>
      <c r="C266" s="42" t="n">
        <v>44820</v>
      </c>
      <c r="D266" s="42" t="n">
        <v>34080</v>
      </c>
      <c r="E266" s="42" t="n">
        <v>20570</v>
      </c>
      <c r="F266" s="42" t="n">
        <v>16540</v>
      </c>
      <c r="G266" s="42" t="n">
        <v>13170</v>
      </c>
      <c r="H266" s="42" t="n">
        <v>9790</v>
      </c>
      <c r="I266" s="42" t="n">
        <v>6420</v>
      </c>
      <c r="J266" s="42" t="n">
        <v>3040</v>
      </c>
      <c r="K266" s="42" t="n">
        <v>0</v>
      </c>
      <c r="L266" s="42" t="n">
        <v>0</v>
      </c>
      <c r="M266" s="42" t="n">
        <v>0</v>
      </c>
    </row>
    <row r="267" customFormat="false" ht="15" hidden="false" customHeight="false" outlineLevel="0" collapsed="false">
      <c r="A267" s="42" t="n">
        <v>2670000</v>
      </c>
      <c r="B267" s="42" t="n">
        <v>2680000</v>
      </c>
      <c r="C267" s="42" t="n">
        <v>45680</v>
      </c>
      <c r="D267" s="42" t="n">
        <v>34420</v>
      </c>
      <c r="E267" s="42" t="n">
        <v>20900</v>
      </c>
      <c r="F267" s="42" t="n">
        <v>16750</v>
      </c>
      <c r="G267" s="42" t="n">
        <v>13380</v>
      </c>
      <c r="H267" s="42" t="n">
        <v>10000</v>
      </c>
      <c r="I267" s="42" t="n">
        <v>6630</v>
      </c>
      <c r="J267" s="42" t="n">
        <v>3250</v>
      </c>
      <c r="K267" s="42" t="n">
        <v>0</v>
      </c>
      <c r="L267" s="42" t="n">
        <v>0</v>
      </c>
      <c r="M267" s="42" t="n">
        <v>0</v>
      </c>
    </row>
    <row r="268" customFormat="false" ht="15" hidden="false" customHeight="false" outlineLevel="0" collapsed="false">
      <c r="A268" s="42" t="n">
        <v>2680000</v>
      </c>
      <c r="B268" s="42" t="n">
        <v>2690000</v>
      </c>
      <c r="C268" s="42" t="n">
        <v>46540</v>
      </c>
      <c r="D268" s="42" t="n">
        <v>34760</v>
      </c>
      <c r="E268" s="42" t="n">
        <v>21230</v>
      </c>
      <c r="F268" s="42" t="n">
        <v>16970</v>
      </c>
      <c r="G268" s="42" t="n">
        <v>13590</v>
      </c>
      <c r="H268" s="42" t="n">
        <v>10220</v>
      </c>
      <c r="I268" s="42" t="n">
        <v>6840</v>
      </c>
      <c r="J268" s="42" t="n">
        <v>3470</v>
      </c>
      <c r="K268" s="42" t="n">
        <v>0</v>
      </c>
      <c r="L268" s="42" t="n">
        <v>0</v>
      </c>
      <c r="M268" s="42" t="n">
        <v>0</v>
      </c>
    </row>
    <row r="269" customFormat="false" ht="15" hidden="false" customHeight="false" outlineLevel="0" collapsed="false">
      <c r="A269" s="42" t="n">
        <v>2690000</v>
      </c>
      <c r="B269" s="42" t="n">
        <v>2700000</v>
      </c>
      <c r="C269" s="42" t="n">
        <v>47390</v>
      </c>
      <c r="D269" s="42" t="n">
        <v>35100</v>
      </c>
      <c r="E269" s="42" t="n">
        <v>21560</v>
      </c>
      <c r="F269" s="42" t="n">
        <v>17180</v>
      </c>
      <c r="G269" s="42" t="n">
        <v>13800</v>
      </c>
      <c r="H269" s="42" t="n">
        <v>10430</v>
      </c>
      <c r="I269" s="42" t="n">
        <v>7050</v>
      </c>
      <c r="J269" s="42" t="n">
        <v>3680</v>
      </c>
      <c r="K269" s="42" t="n">
        <v>0</v>
      </c>
      <c r="L269" s="42" t="n">
        <v>0</v>
      </c>
      <c r="M269" s="42" t="n">
        <v>0</v>
      </c>
    </row>
    <row r="270" customFormat="false" ht="15" hidden="false" customHeight="false" outlineLevel="0" collapsed="false">
      <c r="A270" s="42" t="n">
        <v>2700000</v>
      </c>
      <c r="B270" s="42" t="n">
        <v>2710000</v>
      </c>
      <c r="C270" s="42" t="n">
        <v>48250</v>
      </c>
      <c r="D270" s="42" t="n">
        <v>35450</v>
      </c>
      <c r="E270" s="42" t="n">
        <v>21890</v>
      </c>
      <c r="F270" s="42" t="n">
        <v>17390</v>
      </c>
      <c r="G270" s="42" t="n">
        <v>14020</v>
      </c>
      <c r="H270" s="42" t="n">
        <v>10640</v>
      </c>
      <c r="I270" s="42" t="n">
        <v>7270</v>
      </c>
      <c r="J270" s="42" t="n">
        <v>3890</v>
      </c>
      <c r="K270" s="42" t="n">
        <v>0</v>
      </c>
      <c r="L270" s="42" t="n">
        <v>0</v>
      </c>
      <c r="M270" s="42" t="n">
        <v>0</v>
      </c>
    </row>
    <row r="271" customFormat="false" ht="15" hidden="false" customHeight="false" outlineLevel="0" collapsed="false">
      <c r="A271" s="42" t="n">
        <v>2710000</v>
      </c>
      <c r="B271" s="42" t="n">
        <v>2720000</v>
      </c>
      <c r="C271" s="42" t="n">
        <v>49100</v>
      </c>
      <c r="D271" s="42" t="n">
        <v>35790</v>
      </c>
      <c r="E271" s="42" t="n">
        <v>22220</v>
      </c>
      <c r="F271" s="42" t="n">
        <v>17600</v>
      </c>
      <c r="G271" s="42" t="n">
        <v>14230</v>
      </c>
      <c r="H271" s="42" t="n">
        <v>10850</v>
      </c>
      <c r="I271" s="42" t="n">
        <v>7480</v>
      </c>
      <c r="J271" s="42" t="n">
        <v>4100</v>
      </c>
      <c r="K271" s="42" t="n">
        <v>0</v>
      </c>
      <c r="L271" s="42" t="n">
        <v>0</v>
      </c>
      <c r="M271" s="42" t="n">
        <v>0</v>
      </c>
    </row>
    <row r="272" customFormat="false" ht="15" hidden="false" customHeight="false" outlineLevel="0" collapsed="false">
      <c r="A272" s="42" t="n">
        <v>2720000</v>
      </c>
      <c r="B272" s="42" t="n">
        <v>2730000</v>
      </c>
      <c r="C272" s="42" t="n">
        <v>49960</v>
      </c>
      <c r="D272" s="42" t="n">
        <v>36130</v>
      </c>
      <c r="E272" s="42" t="n">
        <v>22550</v>
      </c>
      <c r="F272" s="42" t="n">
        <v>17810</v>
      </c>
      <c r="G272" s="42" t="n">
        <v>14440</v>
      </c>
      <c r="H272" s="42" t="n">
        <v>11060</v>
      </c>
      <c r="I272" s="42" t="n">
        <v>7690</v>
      </c>
      <c r="J272" s="42" t="n">
        <v>4310</v>
      </c>
      <c r="K272" s="42" t="n">
        <v>0</v>
      </c>
      <c r="L272" s="42" t="n">
        <v>0</v>
      </c>
      <c r="M272" s="42" t="n">
        <v>0</v>
      </c>
    </row>
    <row r="273" customFormat="false" ht="15" hidden="false" customHeight="false" outlineLevel="0" collapsed="false">
      <c r="A273" s="42" t="n">
        <v>2730000</v>
      </c>
      <c r="B273" s="42" t="n">
        <v>2740000</v>
      </c>
      <c r="C273" s="42" t="n">
        <v>50810</v>
      </c>
      <c r="D273" s="42" t="n">
        <v>36470</v>
      </c>
      <c r="E273" s="42" t="n">
        <v>22880</v>
      </c>
      <c r="F273" s="42" t="n">
        <v>18030</v>
      </c>
      <c r="G273" s="42" t="n">
        <v>14650</v>
      </c>
      <c r="H273" s="42" t="n">
        <v>11280</v>
      </c>
      <c r="I273" s="42" t="n">
        <v>7900</v>
      </c>
      <c r="J273" s="42" t="n">
        <v>4530</v>
      </c>
      <c r="K273" s="42" t="n">
        <v>1150</v>
      </c>
      <c r="L273" s="42" t="n">
        <v>0</v>
      </c>
      <c r="M273" s="42" t="n">
        <v>0</v>
      </c>
    </row>
    <row r="274" customFormat="false" ht="15" hidden="false" customHeight="false" outlineLevel="0" collapsed="false">
      <c r="A274" s="42" t="n">
        <v>2740000</v>
      </c>
      <c r="B274" s="42" t="n">
        <v>2750000</v>
      </c>
      <c r="C274" s="42" t="n">
        <v>51670</v>
      </c>
      <c r="D274" s="42" t="n">
        <v>36810</v>
      </c>
      <c r="E274" s="42" t="n">
        <v>23210</v>
      </c>
      <c r="F274" s="42" t="n">
        <v>18240</v>
      </c>
      <c r="G274" s="42" t="n">
        <v>14860</v>
      </c>
      <c r="H274" s="42" t="n">
        <v>11490</v>
      </c>
      <c r="I274" s="42" t="n">
        <v>8110</v>
      </c>
      <c r="J274" s="42" t="n">
        <v>4740</v>
      </c>
      <c r="K274" s="42" t="n">
        <v>1360</v>
      </c>
      <c r="L274" s="42" t="n">
        <v>0</v>
      </c>
      <c r="M274" s="42" t="n">
        <v>0</v>
      </c>
    </row>
    <row r="275" customFormat="false" ht="15" hidden="false" customHeight="false" outlineLevel="0" collapsed="false">
      <c r="A275" s="42" t="n">
        <v>2750000</v>
      </c>
      <c r="B275" s="42" t="n">
        <v>2760000</v>
      </c>
      <c r="C275" s="42" t="n">
        <v>52530</v>
      </c>
      <c r="D275" s="42" t="n">
        <v>37160</v>
      </c>
      <c r="E275" s="42" t="n">
        <v>23540</v>
      </c>
      <c r="F275" s="42" t="n">
        <v>18450</v>
      </c>
      <c r="G275" s="42" t="n">
        <v>15070</v>
      </c>
      <c r="H275" s="42" t="n">
        <v>11700</v>
      </c>
      <c r="I275" s="42" t="n">
        <v>8320</v>
      </c>
      <c r="J275" s="42" t="n">
        <v>4950</v>
      </c>
      <c r="K275" s="42" t="n">
        <v>1570</v>
      </c>
      <c r="L275" s="42" t="n">
        <v>0</v>
      </c>
      <c r="M275" s="42" t="n">
        <v>0</v>
      </c>
    </row>
    <row r="276" customFormat="false" ht="15" hidden="false" customHeight="false" outlineLevel="0" collapsed="false">
      <c r="A276" s="42" t="n">
        <v>2760000</v>
      </c>
      <c r="B276" s="42" t="n">
        <v>2770000</v>
      </c>
      <c r="C276" s="42" t="n">
        <v>53380</v>
      </c>
      <c r="D276" s="42" t="n">
        <v>37500</v>
      </c>
      <c r="E276" s="42" t="n">
        <v>23870</v>
      </c>
      <c r="F276" s="42" t="n">
        <v>18660</v>
      </c>
      <c r="G276" s="42" t="n">
        <v>15290</v>
      </c>
      <c r="H276" s="42" t="n">
        <v>11910</v>
      </c>
      <c r="I276" s="42" t="n">
        <v>8540</v>
      </c>
      <c r="J276" s="42" t="n">
        <v>5160</v>
      </c>
      <c r="K276" s="42" t="n">
        <v>1790</v>
      </c>
      <c r="L276" s="42" t="n">
        <v>0</v>
      </c>
      <c r="M276" s="42" t="n">
        <v>0</v>
      </c>
    </row>
    <row r="277" customFormat="false" ht="15" hidden="false" customHeight="false" outlineLevel="0" collapsed="false">
      <c r="A277" s="42" t="n">
        <v>2770000</v>
      </c>
      <c r="B277" s="42" t="n">
        <v>2780000</v>
      </c>
      <c r="C277" s="42" t="n">
        <v>54240</v>
      </c>
      <c r="D277" s="42" t="n">
        <v>37840</v>
      </c>
      <c r="E277" s="42" t="n">
        <v>24200</v>
      </c>
      <c r="F277" s="42" t="n">
        <v>18950</v>
      </c>
      <c r="G277" s="42" t="n">
        <v>15500</v>
      </c>
      <c r="H277" s="42" t="n">
        <v>12120</v>
      </c>
      <c r="I277" s="42" t="n">
        <v>8750</v>
      </c>
      <c r="J277" s="42" t="n">
        <v>5370</v>
      </c>
      <c r="K277" s="42" t="n">
        <v>2000</v>
      </c>
      <c r="L277" s="42" t="n">
        <v>0</v>
      </c>
      <c r="M277" s="42" t="n">
        <v>0</v>
      </c>
    </row>
    <row r="278" customFormat="false" ht="15" hidden="false" customHeight="false" outlineLevel="0" collapsed="false">
      <c r="A278" s="42" t="n">
        <v>2780000</v>
      </c>
      <c r="B278" s="42" t="n">
        <v>2790000</v>
      </c>
      <c r="C278" s="42" t="n">
        <v>55090</v>
      </c>
      <c r="D278" s="42" t="n">
        <v>38180</v>
      </c>
      <c r="E278" s="42" t="n">
        <v>24520</v>
      </c>
      <c r="F278" s="42" t="n">
        <v>19270</v>
      </c>
      <c r="G278" s="42" t="n">
        <v>15710</v>
      </c>
      <c r="H278" s="42" t="n">
        <v>12340</v>
      </c>
      <c r="I278" s="42" t="n">
        <v>8960</v>
      </c>
      <c r="J278" s="42" t="n">
        <v>5590</v>
      </c>
      <c r="K278" s="42" t="n">
        <v>2210</v>
      </c>
      <c r="L278" s="42" t="n">
        <v>0</v>
      </c>
      <c r="M278" s="42" t="n">
        <v>0</v>
      </c>
    </row>
    <row r="279" customFormat="false" ht="15" hidden="false" customHeight="false" outlineLevel="0" collapsed="false">
      <c r="A279" s="42" t="n">
        <v>2790000</v>
      </c>
      <c r="B279" s="42" t="n">
        <v>2800000</v>
      </c>
      <c r="C279" s="42" t="n">
        <v>55950</v>
      </c>
      <c r="D279" s="42" t="n">
        <v>38530</v>
      </c>
      <c r="E279" s="42" t="n">
        <v>24850</v>
      </c>
      <c r="F279" s="42" t="n">
        <v>19600</v>
      </c>
      <c r="G279" s="42" t="n">
        <v>15920</v>
      </c>
      <c r="H279" s="42" t="n">
        <v>12550</v>
      </c>
      <c r="I279" s="42" t="n">
        <v>9170</v>
      </c>
      <c r="J279" s="42" t="n">
        <v>5800</v>
      </c>
      <c r="K279" s="42" t="n">
        <v>2420</v>
      </c>
      <c r="L279" s="42" t="n">
        <v>0</v>
      </c>
      <c r="M279" s="42" t="n">
        <v>0</v>
      </c>
    </row>
    <row r="280" customFormat="false" ht="15" hidden="false" customHeight="false" outlineLevel="0" collapsed="false">
      <c r="A280" s="42" t="n">
        <v>2800000</v>
      </c>
      <c r="B280" s="42" t="n">
        <v>2810000</v>
      </c>
      <c r="C280" s="42" t="n">
        <v>56800</v>
      </c>
      <c r="D280" s="42" t="n">
        <v>39300</v>
      </c>
      <c r="E280" s="42" t="n">
        <v>25180</v>
      </c>
      <c r="F280" s="42" t="n">
        <v>19930</v>
      </c>
      <c r="G280" s="42" t="n">
        <v>16130</v>
      </c>
      <c r="H280" s="42" t="n">
        <v>12760</v>
      </c>
      <c r="I280" s="42" t="n">
        <v>9380</v>
      </c>
      <c r="J280" s="42" t="n">
        <v>6010</v>
      </c>
      <c r="K280" s="42" t="n">
        <v>2630</v>
      </c>
      <c r="L280" s="42" t="n">
        <v>0</v>
      </c>
      <c r="M280" s="42" t="n">
        <v>0</v>
      </c>
    </row>
    <row r="281" customFormat="false" ht="15" hidden="false" customHeight="false" outlineLevel="0" collapsed="false">
      <c r="A281" s="42" t="n">
        <v>2810000</v>
      </c>
      <c r="B281" s="42" t="n">
        <v>2820000</v>
      </c>
      <c r="C281" s="42" t="n">
        <v>57660</v>
      </c>
      <c r="D281" s="42" t="n">
        <v>40160</v>
      </c>
      <c r="E281" s="42" t="n">
        <v>25510</v>
      </c>
      <c r="F281" s="42" t="n">
        <v>20260</v>
      </c>
      <c r="G281" s="42" t="n">
        <v>16350</v>
      </c>
      <c r="H281" s="42" t="n">
        <v>12970</v>
      </c>
      <c r="I281" s="42" t="n">
        <v>9600</v>
      </c>
      <c r="J281" s="42" t="n">
        <v>6220</v>
      </c>
      <c r="K281" s="42" t="n">
        <v>2850</v>
      </c>
      <c r="L281" s="42" t="n">
        <v>0</v>
      </c>
      <c r="M281" s="42" t="n">
        <v>0</v>
      </c>
    </row>
    <row r="282" customFormat="false" ht="15" hidden="false" customHeight="false" outlineLevel="0" collapsed="false">
      <c r="A282" s="42" t="n">
        <v>2820000</v>
      </c>
      <c r="B282" s="42" t="n">
        <v>2830000</v>
      </c>
      <c r="C282" s="42" t="n">
        <v>58520</v>
      </c>
      <c r="D282" s="42" t="n">
        <v>41020</v>
      </c>
      <c r="E282" s="42" t="n">
        <v>25840</v>
      </c>
      <c r="F282" s="42" t="n">
        <v>20590</v>
      </c>
      <c r="G282" s="42" t="n">
        <v>16560</v>
      </c>
      <c r="H282" s="42" t="n">
        <v>13180</v>
      </c>
      <c r="I282" s="42" t="n">
        <v>9810</v>
      </c>
      <c r="J282" s="42" t="n">
        <v>6430</v>
      </c>
      <c r="K282" s="42" t="n">
        <v>3060</v>
      </c>
      <c r="L282" s="42" t="n">
        <v>0</v>
      </c>
      <c r="M282" s="42" t="n">
        <v>0</v>
      </c>
    </row>
    <row r="283" customFormat="false" ht="15" hidden="false" customHeight="false" outlineLevel="0" collapsed="false">
      <c r="A283" s="42" t="n">
        <v>2830000</v>
      </c>
      <c r="B283" s="42" t="n">
        <v>2840000</v>
      </c>
      <c r="C283" s="42" t="n">
        <v>59370</v>
      </c>
      <c r="D283" s="42" t="n">
        <v>41870</v>
      </c>
      <c r="E283" s="42" t="n">
        <v>26170</v>
      </c>
      <c r="F283" s="42" t="n">
        <v>20920</v>
      </c>
      <c r="G283" s="42" t="n">
        <v>16770</v>
      </c>
      <c r="H283" s="42" t="n">
        <v>13400</v>
      </c>
      <c r="I283" s="42" t="n">
        <v>10020</v>
      </c>
      <c r="J283" s="42" t="n">
        <v>6650</v>
      </c>
      <c r="K283" s="42" t="n">
        <v>3270</v>
      </c>
      <c r="L283" s="42" t="n">
        <v>0</v>
      </c>
      <c r="M283" s="42" t="n">
        <v>0</v>
      </c>
    </row>
    <row r="284" customFormat="false" ht="15" hidden="false" customHeight="false" outlineLevel="0" collapsed="false">
      <c r="A284" s="42" t="n">
        <v>2840000</v>
      </c>
      <c r="B284" s="42" t="n">
        <v>2850000</v>
      </c>
      <c r="C284" s="42" t="n">
        <v>60230</v>
      </c>
      <c r="D284" s="42" t="n">
        <v>42730</v>
      </c>
      <c r="E284" s="42" t="n">
        <v>26500</v>
      </c>
      <c r="F284" s="42" t="n">
        <v>21250</v>
      </c>
      <c r="G284" s="42" t="n">
        <v>16980</v>
      </c>
      <c r="H284" s="42" t="n">
        <v>13610</v>
      </c>
      <c r="I284" s="42" t="n">
        <v>10230</v>
      </c>
      <c r="J284" s="42" t="n">
        <v>6860</v>
      </c>
      <c r="K284" s="42" t="n">
        <v>3480</v>
      </c>
      <c r="L284" s="42" t="n">
        <v>0</v>
      </c>
      <c r="M284" s="42" t="n">
        <v>0</v>
      </c>
    </row>
    <row r="285" customFormat="false" ht="15" hidden="false" customHeight="false" outlineLevel="0" collapsed="false">
      <c r="A285" s="42" t="n">
        <v>2850000</v>
      </c>
      <c r="B285" s="42" t="n">
        <v>2860000</v>
      </c>
      <c r="C285" s="42" t="n">
        <v>61080</v>
      </c>
      <c r="D285" s="42" t="n">
        <v>43580</v>
      </c>
      <c r="E285" s="42" t="n">
        <v>26830</v>
      </c>
      <c r="F285" s="42" t="n">
        <v>21580</v>
      </c>
      <c r="G285" s="42" t="n">
        <v>17190</v>
      </c>
      <c r="H285" s="42" t="n">
        <v>13820</v>
      </c>
      <c r="I285" s="42" t="n">
        <v>10440</v>
      </c>
      <c r="J285" s="42" t="n">
        <v>7070</v>
      </c>
      <c r="K285" s="42" t="n">
        <v>3690</v>
      </c>
      <c r="L285" s="42" t="n">
        <v>0</v>
      </c>
      <c r="M285" s="42" t="n">
        <v>0</v>
      </c>
    </row>
    <row r="286" customFormat="false" ht="15" hidden="false" customHeight="false" outlineLevel="0" collapsed="false">
      <c r="A286" s="42" t="n">
        <v>2860000</v>
      </c>
      <c r="B286" s="42" t="n">
        <v>2870000</v>
      </c>
      <c r="C286" s="42" t="n">
        <v>61940</v>
      </c>
      <c r="D286" s="42" t="n">
        <v>44440</v>
      </c>
      <c r="E286" s="42" t="n">
        <v>27160</v>
      </c>
      <c r="F286" s="42" t="n">
        <v>21910</v>
      </c>
      <c r="G286" s="42" t="n">
        <v>17410</v>
      </c>
      <c r="H286" s="42" t="n">
        <v>14030</v>
      </c>
      <c r="I286" s="42" t="n">
        <v>10660</v>
      </c>
      <c r="J286" s="42" t="n">
        <v>7280</v>
      </c>
      <c r="K286" s="42" t="n">
        <v>3910</v>
      </c>
      <c r="L286" s="42" t="n">
        <v>0</v>
      </c>
      <c r="M286" s="42" t="n">
        <v>0</v>
      </c>
    </row>
    <row r="287" customFormat="false" ht="15" hidden="false" customHeight="false" outlineLevel="0" collapsed="false">
      <c r="A287" s="42" t="n">
        <v>2870000</v>
      </c>
      <c r="B287" s="42" t="n">
        <v>2880000</v>
      </c>
      <c r="C287" s="42" t="n">
        <v>62790</v>
      </c>
      <c r="D287" s="42" t="n">
        <v>45290</v>
      </c>
      <c r="E287" s="42" t="n">
        <v>27490</v>
      </c>
      <c r="F287" s="42" t="n">
        <v>22240</v>
      </c>
      <c r="G287" s="42" t="n">
        <v>17620</v>
      </c>
      <c r="H287" s="42" t="n">
        <v>14240</v>
      </c>
      <c r="I287" s="42" t="n">
        <v>10870</v>
      </c>
      <c r="J287" s="42" t="n">
        <v>7490</v>
      </c>
      <c r="K287" s="42" t="n">
        <v>4120</v>
      </c>
      <c r="L287" s="42" t="n">
        <v>0</v>
      </c>
      <c r="M287" s="42" t="n">
        <v>0</v>
      </c>
    </row>
    <row r="288" customFormat="false" ht="15" hidden="false" customHeight="false" outlineLevel="0" collapsed="false">
      <c r="A288" s="42" t="n">
        <v>2880000</v>
      </c>
      <c r="B288" s="42" t="n">
        <v>2890000</v>
      </c>
      <c r="C288" s="42" t="n">
        <v>63650</v>
      </c>
      <c r="D288" s="42" t="n">
        <v>46150</v>
      </c>
      <c r="E288" s="42" t="n">
        <v>27820</v>
      </c>
      <c r="F288" s="42" t="n">
        <v>22570</v>
      </c>
      <c r="G288" s="42" t="n">
        <v>17830</v>
      </c>
      <c r="H288" s="42" t="n">
        <v>14460</v>
      </c>
      <c r="I288" s="42" t="n">
        <v>11080</v>
      </c>
      <c r="J288" s="42" t="n">
        <v>7710</v>
      </c>
      <c r="K288" s="42" t="n">
        <v>4330</v>
      </c>
      <c r="L288" s="42" t="n">
        <v>0</v>
      </c>
      <c r="M288" s="42" t="n">
        <v>0</v>
      </c>
    </row>
    <row r="289" customFormat="false" ht="15" hidden="false" customHeight="false" outlineLevel="0" collapsed="false">
      <c r="A289" s="42" t="n">
        <v>2890000</v>
      </c>
      <c r="B289" s="42" t="n">
        <v>2900000</v>
      </c>
      <c r="C289" s="42" t="n">
        <v>64510</v>
      </c>
      <c r="D289" s="42" t="n">
        <v>47010</v>
      </c>
      <c r="E289" s="42" t="n">
        <v>28150</v>
      </c>
      <c r="F289" s="42" t="n">
        <v>22900</v>
      </c>
      <c r="G289" s="42" t="n">
        <v>18040</v>
      </c>
      <c r="H289" s="42" t="n">
        <v>14670</v>
      </c>
      <c r="I289" s="42" t="n">
        <v>11290</v>
      </c>
      <c r="J289" s="42" t="n">
        <v>7920</v>
      </c>
      <c r="K289" s="42" t="n">
        <v>4540</v>
      </c>
      <c r="L289" s="42" t="n">
        <v>1170</v>
      </c>
      <c r="M289" s="42" t="n">
        <v>0</v>
      </c>
    </row>
    <row r="290" customFormat="false" ht="15" hidden="false" customHeight="false" outlineLevel="0" collapsed="false">
      <c r="A290" s="42" t="n">
        <v>2900000</v>
      </c>
      <c r="B290" s="42" t="n">
        <v>2910000</v>
      </c>
      <c r="C290" s="42" t="n">
        <v>65360</v>
      </c>
      <c r="D290" s="42" t="n">
        <v>47860</v>
      </c>
      <c r="E290" s="42" t="n">
        <v>28480</v>
      </c>
      <c r="F290" s="42" t="n">
        <v>23230</v>
      </c>
      <c r="G290" s="42" t="n">
        <v>18250</v>
      </c>
      <c r="H290" s="42" t="n">
        <v>14880</v>
      </c>
      <c r="I290" s="42" t="n">
        <v>11500</v>
      </c>
      <c r="J290" s="42" t="n">
        <v>8130</v>
      </c>
      <c r="K290" s="42" t="n">
        <v>4750</v>
      </c>
      <c r="L290" s="42" t="n">
        <v>1380</v>
      </c>
      <c r="M290" s="42" t="n">
        <v>0</v>
      </c>
    </row>
    <row r="291" customFormat="false" ht="15" hidden="false" customHeight="false" outlineLevel="0" collapsed="false">
      <c r="A291" s="42" t="n">
        <v>2910000</v>
      </c>
      <c r="B291" s="42" t="n">
        <v>2920000</v>
      </c>
      <c r="C291" s="42" t="n">
        <v>66220</v>
      </c>
      <c r="D291" s="42" t="n">
        <v>48720</v>
      </c>
      <c r="E291" s="42" t="n">
        <v>28810</v>
      </c>
      <c r="F291" s="42" t="n">
        <v>23560</v>
      </c>
      <c r="G291" s="42" t="n">
        <v>18470</v>
      </c>
      <c r="H291" s="42" t="n">
        <v>15090</v>
      </c>
      <c r="I291" s="42" t="n">
        <v>11720</v>
      </c>
      <c r="J291" s="42" t="n">
        <v>8340</v>
      </c>
      <c r="K291" s="42" t="n">
        <v>4970</v>
      </c>
      <c r="L291" s="42" t="n">
        <v>1590</v>
      </c>
      <c r="M291" s="42" t="n">
        <v>0</v>
      </c>
    </row>
    <row r="292" customFormat="false" ht="15" hidden="false" customHeight="false" outlineLevel="0" collapsed="false">
      <c r="A292" s="42" t="n">
        <v>2920000</v>
      </c>
      <c r="B292" s="42" t="n">
        <v>2930000</v>
      </c>
      <c r="C292" s="42" t="n">
        <v>67070</v>
      </c>
      <c r="D292" s="42" t="n">
        <v>49570</v>
      </c>
      <c r="E292" s="42" t="n">
        <v>29140</v>
      </c>
      <c r="F292" s="42" t="n">
        <v>23890</v>
      </c>
      <c r="G292" s="42" t="n">
        <v>18680</v>
      </c>
      <c r="H292" s="42" t="n">
        <v>15300</v>
      </c>
      <c r="I292" s="42" t="n">
        <v>11930</v>
      </c>
      <c r="J292" s="42" t="n">
        <v>8550</v>
      </c>
      <c r="K292" s="42" t="n">
        <v>5180</v>
      </c>
      <c r="L292" s="42" t="n">
        <v>1800</v>
      </c>
      <c r="M292" s="42" t="n">
        <v>0</v>
      </c>
    </row>
    <row r="293" customFormat="false" ht="15" hidden="false" customHeight="false" outlineLevel="0" collapsed="false">
      <c r="A293" s="42" t="n">
        <v>2930000</v>
      </c>
      <c r="B293" s="42" t="n">
        <v>2940000</v>
      </c>
      <c r="C293" s="42" t="n">
        <v>67930</v>
      </c>
      <c r="D293" s="42" t="n">
        <v>50430</v>
      </c>
      <c r="E293" s="42" t="n">
        <v>29470</v>
      </c>
      <c r="F293" s="42" t="n">
        <v>24220</v>
      </c>
      <c r="G293" s="42" t="n">
        <v>18970</v>
      </c>
      <c r="H293" s="42" t="n">
        <v>15510</v>
      </c>
      <c r="I293" s="42" t="n">
        <v>12140</v>
      </c>
      <c r="J293" s="42" t="n">
        <v>8760</v>
      </c>
      <c r="K293" s="42" t="n">
        <v>5390</v>
      </c>
      <c r="L293" s="42" t="n">
        <v>2010</v>
      </c>
      <c r="M293" s="42" t="n">
        <v>0</v>
      </c>
    </row>
    <row r="294" customFormat="false" ht="15" hidden="false" customHeight="false" outlineLevel="0" collapsed="false">
      <c r="A294" s="42" t="n">
        <v>2940000</v>
      </c>
      <c r="B294" s="42" t="n">
        <v>2950000</v>
      </c>
      <c r="C294" s="42" t="n">
        <v>68780</v>
      </c>
      <c r="D294" s="42" t="n">
        <v>51280</v>
      </c>
      <c r="E294" s="42" t="n">
        <v>29800</v>
      </c>
      <c r="F294" s="42" t="n">
        <v>24550</v>
      </c>
      <c r="G294" s="42" t="n">
        <v>19300</v>
      </c>
      <c r="H294" s="42" t="n">
        <v>15730</v>
      </c>
      <c r="I294" s="42" t="n">
        <v>12350</v>
      </c>
      <c r="J294" s="42" t="n">
        <v>8980</v>
      </c>
      <c r="K294" s="42" t="n">
        <v>5600</v>
      </c>
      <c r="L294" s="42" t="n">
        <v>2230</v>
      </c>
      <c r="M294" s="42" t="n">
        <v>0</v>
      </c>
    </row>
    <row r="295" customFormat="false" ht="15" hidden="false" customHeight="false" outlineLevel="0" collapsed="false">
      <c r="A295" s="42" t="n">
        <v>2950000</v>
      </c>
      <c r="B295" s="42" t="n">
        <v>2960000</v>
      </c>
      <c r="C295" s="42" t="n">
        <v>69640</v>
      </c>
      <c r="D295" s="42" t="n">
        <v>52140</v>
      </c>
      <c r="E295" s="42" t="n">
        <v>30130</v>
      </c>
      <c r="F295" s="42" t="n">
        <v>24880</v>
      </c>
      <c r="G295" s="42" t="n">
        <v>19630</v>
      </c>
      <c r="H295" s="42" t="n">
        <v>15940</v>
      </c>
      <c r="I295" s="42" t="n">
        <v>12560</v>
      </c>
      <c r="J295" s="42" t="n">
        <v>9190</v>
      </c>
      <c r="K295" s="42" t="n">
        <v>5810</v>
      </c>
      <c r="L295" s="42" t="n">
        <v>2440</v>
      </c>
      <c r="M295" s="42" t="n">
        <v>0</v>
      </c>
    </row>
    <row r="296" customFormat="false" ht="15" hidden="false" customHeight="false" outlineLevel="0" collapsed="false">
      <c r="A296" s="42" t="n">
        <v>2960000</v>
      </c>
      <c r="B296" s="42" t="n">
        <v>2970000</v>
      </c>
      <c r="C296" s="42" t="n">
        <v>70500</v>
      </c>
      <c r="D296" s="42" t="n">
        <v>53000</v>
      </c>
      <c r="E296" s="42" t="n">
        <v>30460</v>
      </c>
      <c r="F296" s="42" t="n">
        <v>25210</v>
      </c>
      <c r="G296" s="42" t="n">
        <v>19960</v>
      </c>
      <c r="H296" s="42" t="n">
        <v>16150</v>
      </c>
      <c r="I296" s="42" t="n">
        <v>12780</v>
      </c>
      <c r="J296" s="42" t="n">
        <v>9400</v>
      </c>
      <c r="K296" s="42" t="n">
        <v>6030</v>
      </c>
      <c r="L296" s="42" t="n">
        <v>2650</v>
      </c>
      <c r="M296" s="42" t="n">
        <v>0</v>
      </c>
    </row>
    <row r="297" customFormat="false" ht="15" hidden="false" customHeight="false" outlineLevel="0" collapsed="false">
      <c r="A297" s="42" t="n">
        <v>2970000</v>
      </c>
      <c r="B297" s="42" t="n">
        <v>2980000</v>
      </c>
      <c r="C297" s="42" t="n">
        <v>71350</v>
      </c>
      <c r="D297" s="42" t="n">
        <v>53850</v>
      </c>
      <c r="E297" s="42" t="n">
        <v>30790</v>
      </c>
      <c r="F297" s="42" t="n">
        <v>25540</v>
      </c>
      <c r="G297" s="42" t="n">
        <v>20290</v>
      </c>
      <c r="H297" s="42" t="n">
        <v>16360</v>
      </c>
      <c r="I297" s="42" t="n">
        <v>12990</v>
      </c>
      <c r="J297" s="42" t="n">
        <v>9610</v>
      </c>
      <c r="K297" s="42" t="n">
        <v>6240</v>
      </c>
      <c r="L297" s="42" t="n">
        <v>2860</v>
      </c>
      <c r="M297" s="42" t="n">
        <v>0</v>
      </c>
    </row>
    <row r="298" customFormat="false" ht="15" hidden="false" customHeight="false" outlineLevel="0" collapsed="false">
      <c r="A298" s="42" t="n">
        <v>2980000</v>
      </c>
      <c r="B298" s="42" t="n">
        <v>2990000</v>
      </c>
      <c r="C298" s="42" t="n">
        <v>72210</v>
      </c>
      <c r="D298" s="42" t="n">
        <v>54710</v>
      </c>
      <c r="E298" s="42" t="n">
        <v>31120</v>
      </c>
      <c r="F298" s="42" t="n">
        <v>25870</v>
      </c>
      <c r="G298" s="42" t="n">
        <v>20620</v>
      </c>
      <c r="H298" s="42" t="n">
        <v>16570</v>
      </c>
      <c r="I298" s="42" t="n">
        <v>13200</v>
      </c>
      <c r="J298" s="42" t="n">
        <v>9820</v>
      </c>
      <c r="K298" s="42" t="n">
        <v>6450</v>
      </c>
      <c r="L298" s="42" t="n">
        <v>3070</v>
      </c>
      <c r="M298" s="42" t="n">
        <v>0</v>
      </c>
    </row>
    <row r="299" customFormat="false" ht="15" hidden="false" customHeight="false" outlineLevel="0" collapsed="false">
      <c r="A299" s="42" t="n">
        <v>2990000</v>
      </c>
      <c r="B299" s="42" t="n">
        <v>3000000</v>
      </c>
      <c r="C299" s="42" t="n">
        <v>73060</v>
      </c>
      <c r="D299" s="42" t="n">
        <v>55560</v>
      </c>
      <c r="E299" s="42" t="n">
        <v>31450</v>
      </c>
      <c r="F299" s="42" t="n">
        <v>26200</v>
      </c>
      <c r="G299" s="42" t="n">
        <v>20950</v>
      </c>
      <c r="H299" s="42" t="n">
        <v>16790</v>
      </c>
      <c r="I299" s="42" t="n">
        <v>13410</v>
      </c>
      <c r="J299" s="42" t="n">
        <v>10040</v>
      </c>
      <c r="K299" s="42" t="n">
        <v>6660</v>
      </c>
      <c r="L299" s="42" t="n">
        <v>3290</v>
      </c>
      <c r="M299" s="42" t="n">
        <v>0</v>
      </c>
    </row>
    <row r="300" customFormat="false" ht="15" hidden="false" customHeight="false" outlineLevel="0" collapsed="false">
      <c r="A300" s="42" t="n">
        <v>3000000</v>
      </c>
      <c r="B300" s="42" t="n">
        <v>3020000</v>
      </c>
      <c r="C300" s="42" t="n">
        <v>74350</v>
      </c>
      <c r="D300" s="42" t="n">
        <v>56850</v>
      </c>
      <c r="E300" s="42" t="n">
        <v>31940</v>
      </c>
      <c r="F300" s="42" t="n">
        <v>26690</v>
      </c>
      <c r="G300" s="42" t="n">
        <v>21440</v>
      </c>
      <c r="H300" s="42" t="n">
        <v>17100</v>
      </c>
      <c r="I300" s="42" t="n">
        <v>13730</v>
      </c>
      <c r="J300" s="42" t="n">
        <v>10350</v>
      </c>
      <c r="K300" s="42" t="n">
        <v>6980</v>
      </c>
      <c r="L300" s="42" t="n">
        <v>3600</v>
      </c>
      <c r="M300" s="42" t="n">
        <v>0</v>
      </c>
    </row>
    <row r="301" customFormat="false" ht="15" hidden="false" customHeight="false" outlineLevel="0" collapsed="false">
      <c r="A301" s="42" t="n">
        <v>3020000</v>
      </c>
      <c r="B301" s="42" t="n">
        <v>3040000</v>
      </c>
      <c r="C301" s="42" t="n">
        <v>76060</v>
      </c>
      <c r="D301" s="42" t="n">
        <v>58560</v>
      </c>
      <c r="E301" s="42" t="n">
        <v>32600</v>
      </c>
      <c r="F301" s="42" t="n">
        <v>27350</v>
      </c>
      <c r="G301" s="42" t="n">
        <v>22100</v>
      </c>
      <c r="H301" s="42" t="n">
        <v>17530</v>
      </c>
      <c r="I301" s="42" t="n">
        <v>14150</v>
      </c>
      <c r="J301" s="42" t="n">
        <v>10780</v>
      </c>
      <c r="K301" s="42" t="n">
        <v>7400</v>
      </c>
      <c r="L301" s="42" t="n">
        <v>4030</v>
      </c>
      <c r="M301" s="42" t="n">
        <v>0</v>
      </c>
    </row>
    <row r="302" customFormat="false" ht="15" hidden="false" customHeight="false" outlineLevel="0" collapsed="false">
      <c r="A302" s="42" t="n">
        <v>3040000</v>
      </c>
      <c r="B302" s="42" t="n">
        <v>3060000</v>
      </c>
      <c r="C302" s="42" t="n">
        <v>77770</v>
      </c>
      <c r="D302" s="42" t="n">
        <v>60270</v>
      </c>
      <c r="E302" s="42" t="n">
        <v>33260</v>
      </c>
      <c r="F302" s="42" t="n">
        <v>28010</v>
      </c>
      <c r="G302" s="42" t="n">
        <v>22760</v>
      </c>
      <c r="H302" s="42" t="n">
        <v>17950</v>
      </c>
      <c r="I302" s="42" t="n">
        <v>14580</v>
      </c>
      <c r="J302" s="42" t="n">
        <v>11200</v>
      </c>
      <c r="K302" s="42" t="n">
        <v>7830</v>
      </c>
      <c r="L302" s="42" t="n">
        <v>4450</v>
      </c>
      <c r="M302" s="42" t="n">
        <v>1080</v>
      </c>
    </row>
    <row r="303" customFormat="false" ht="15" hidden="false" customHeight="false" outlineLevel="0" collapsed="false">
      <c r="A303" s="42" t="n">
        <v>3060000</v>
      </c>
      <c r="B303" s="42" t="n">
        <v>3080000</v>
      </c>
      <c r="C303" s="42" t="n">
        <v>79480</v>
      </c>
      <c r="D303" s="42" t="n">
        <v>61980</v>
      </c>
      <c r="E303" s="42" t="n">
        <v>33920</v>
      </c>
      <c r="F303" s="42" t="n">
        <v>28670</v>
      </c>
      <c r="G303" s="42" t="n">
        <v>23420</v>
      </c>
      <c r="H303" s="42" t="n">
        <v>18380</v>
      </c>
      <c r="I303" s="42" t="n">
        <v>15000</v>
      </c>
      <c r="J303" s="42" t="n">
        <v>11630</v>
      </c>
      <c r="K303" s="42" t="n">
        <v>8250</v>
      </c>
      <c r="L303" s="42" t="n">
        <v>4880</v>
      </c>
      <c r="M303" s="42" t="n">
        <v>1500</v>
      </c>
    </row>
    <row r="304" customFormat="false" ht="15" hidden="false" customHeight="false" outlineLevel="0" collapsed="false">
      <c r="A304" s="42" t="n">
        <v>3080000</v>
      </c>
      <c r="B304" s="42" t="n">
        <v>3100000</v>
      </c>
      <c r="C304" s="42" t="n">
        <v>81190</v>
      </c>
      <c r="D304" s="42" t="n">
        <v>63690</v>
      </c>
      <c r="E304" s="42" t="n">
        <v>34580</v>
      </c>
      <c r="F304" s="42" t="n">
        <v>29330</v>
      </c>
      <c r="G304" s="42" t="n">
        <v>24080</v>
      </c>
      <c r="H304" s="42" t="n">
        <v>18830</v>
      </c>
      <c r="I304" s="42" t="n">
        <v>15430</v>
      </c>
      <c r="J304" s="42" t="n">
        <v>12050</v>
      </c>
      <c r="K304" s="42" t="n">
        <v>8680</v>
      </c>
      <c r="L304" s="42" t="n">
        <v>5300</v>
      </c>
      <c r="M304" s="42" t="n">
        <v>1930</v>
      </c>
    </row>
    <row r="305" customFormat="false" ht="15" hidden="false" customHeight="false" outlineLevel="0" collapsed="false">
      <c r="A305" s="42" t="n">
        <v>3100000</v>
      </c>
      <c r="B305" s="42" t="n">
        <v>3120000</v>
      </c>
      <c r="C305" s="42" t="n">
        <v>82900</v>
      </c>
      <c r="D305" s="42" t="n">
        <v>65400</v>
      </c>
      <c r="E305" s="42" t="n">
        <v>35240</v>
      </c>
      <c r="F305" s="42" t="n">
        <v>29990</v>
      </c>
      <c r="G305" s="42" t="n">
        <v>24740</v>
      </c>
      <c r="H305" s="42" t="n">
        <v>19490</v>
      </c>
      <c r="I305" s="42" t="n">
        <v>15850</v>
      </c>
      <c r="J305" s="42" t="n">
        <v>12470</v>
      </c>
      <c r="K305" s="42" t="n">
        <v>9100</v>
      </c>
      <c r="L305" s="42" t="n">
        <v>5720</v>
      </c>
      <c r="M305" s="42" t="n">
        <v>2350</v>
      </c>
    </row>
    <row r="306" customFormat="false" ht="15" hidden="false" customHeight="false" outlineLevel="0" collapsed="false">
      <c r="A306" s="42" t="n">
        <v>3120000</v>
      </c>
      <c r="B306" s="42" t="n">
        <v>3140000</v>
      </c>
      <c r="C306" s="42" t="n">
        <v>84620</v>
      </c>
      <c r="D306" s="42" t="n">
        <v>67120</v>
      </c>
      <c r="E306" s="42" t="n">
        <v>35900</v>
      </c>
      <c r="F306" s="42" t="n">
        <v>30650</v>
      </c>
      <c r="G306" s="42" t="n">
        <v>25400</v>
      </c>
      <c r="H306" s="42" t="n">
        <v>20150</v>
      </c>
      <c r="I306" s="42" t="n">
        <v>16270</v>
      </c>
      <c r="J306" s="42" t="n">
        <v>12900</v>
      </c>
      <c r="K306" s="42" t="n">
        <v>9520</v>
      </c>
      <c r="L306" s="42" t="n">
        <v>6150</v>
      </c>
      <c r="M306" s="42" t="n">
        <v>2770</v>
      </c>
    </row>
    <row r="307" customFormat="false" ht="15" hidden="false" customHeight="false" outlineLevel="0" collapsed="false">
      <c r="A307" s="42" t="n">
        <v>3140000</v>
      </c>
      <c r="B307" s="42" t="n">
        <v>3160000</v>
      </c>
      <c r="C307" s="42" t="n">
        <v>86330</v>
      </c>
      <c r="D307" s="42" t="n">
        <v>68830</v>
      </c>
      <c r="E307" s="42" t="n">
        <v>36560</v>
      </c>
      <c r="F307" s="42" t="n">
        <v>31310</v>
      </c>
      <c r="G307" s="42" t="n">
        <v>26060</v>
      </c>
      <c r="H307" s="42" t="n">
        <v>20810</v>
      </c>
      <c r="I307" s="42" t="n">
        <v>16700</v>
      </c>
      <c r="J307" s="42" t="n">
        <v>13320</v>
      </c>
      <c r="K307" s="42" t="n">
        <v>9950</v>
      </c>
      <c r="L307" s="42" t="n">
        <v>6570</v>
      </c>
      <c r="M307" s="42" t="n">
        <v>3200</v>
      </c>
    </row>
    <row r="308" customFormat="false" ht="15" hidden="false" customHeight="false" outlineLevel="0" collapsed="false">
      <c r="A308" s="42" t="n">
        <v>3160000</v>
      </c>
      <c r="B308" s="42" t="n">
        <v>3180000</v>
      </c>
      <c r="C308" s="42" t="n">
        <v>88040</v>
      </c>
      <c r="D308" s="42" t="n">
        <v>70540</v>
      </c>
      <c r="E308" s="42" t="n">
        <v>37220</v>
      </c>
      <c r="F308" s="42" t="n">
        <v>31970</v>
      </c>
      <c r="G308" s="42" t="n">
        <v>26720</v>
      </c>
      <c r="H308" s="42" t="n">
        <v>21470</v>
      </c>
      <c r="I308" s="42" t="n">
        <v>17120</v>
      </c>
      <c r="J308" s="42" t="n">
        <v>13750</v>
      </c>
      <c r="K308" s="42" t="n">
        <v>10370</v>
      </c>
      <c r="L308" s="42" t="n">
        <v>7000</v>
      </c>
      <c r="M308" s="42" t="n">
        <v>3620</v>
      </c>
    </row>
    <row r="309" customFormat="false" ht="15" hidden="false" customHeight="false" outlineLevel="0" collapsed="false">
      <c r="A309" s="42" t="n">
        <v>3180000</v>
      </c>
      <c r="B309" s="42" t="n">
        <v>3200000</v>
      </c>
      <c r="C309" s="42" t="n">
        <v>89750</v>
      </c>
      <c r="D309" s="42" t="n">
        <v>72250</v>
      </c>
      <c r="E309" s="42" t="n">
        <v>37880</v>
      </c>
      <c r="F309" s="42" t="n">
        <v>32630</v>
      </c>
      <c r="G309" s="42" t="n">
        <v>27380</v>
      </c>
      <c r="H309" s="42" t="n">
        <v>22130</v>
      </c>
      <c r="I309" s="42" t="n">
        <v>17540</v>
      </c>
      <c r="J309" s="42" t="n">
        <v>14170</v>
      </c>
      <c r="K309" s="42" t="n">
        <v>10790</v>
      </c>
      <c r="L309" s="42" t="n">
        <v>7420</v>
      </c>
      <c r="M309" s="42" t="n">
        <v>4040</v>
      </c>
    </row>
    <row r="310" customFormat="false" ht="15" hidden="false" customHeight="false" outlineLevel="0" collapsed="false">
      <c r="A310" s="42" t="n">
        <v>3200000</v>
      </c>
      <c r="B310" s="42" t="n">
        <v>3220000</v>
      </c>
      <c r="C310" s="42" t="n">
        <v>91460</v>
      </c>
      <c r="D310" s="42" t="n">
        <v>73960</v>
      </c>
      <c r="E310" s="42" t="n">
        <v>38540</v>
      </c>
      <c r="F310" s="42" t="n">
        <v>33290</v>
      </c>
      <c r="G310" s="42" t="n">
        <v>28040</v>
      </c>
      <c r="H310" s="42" t="n">
        <v>22790</v>
      </c>
      <c r="I310" s="42" t="n">
        <v>17970</v>
      </c>
      <c r="J310" s="42" t="n">
        <v>14590</v>
      </c>
      <c r="K310" s="42" t="n">
        <v>11220</v>
      </c>
      <c r="L310" s="42" t="n">
        <v>7840</v>
      </c>
      <c r="M310" s="42" t="n">
        <v>4470</v>
      </c>
    </row>
    <row r="311" customFormat="false" ht="15" hidden="false" customHeight="false" outlineLevel="0" collapsed="false">
      <c r="A311" s="42" t="n">
        <v>3220000</v>
      </c>
      <c r="B311" s="42" t="n">
        <v>3240000</v>
      </c>
      <c r="C311" s="42" t="n">
        <v>93170</v>
      </c>
      <c r="D311" s="42" t="n">
        <v>75670</v>
      </c>
      <c r="E311" s="42" t="n">
        <v>40120</v>
      </c>
      <c r="F311" s="42" t="n">
        <v>33950</v>
      </c>
      <c r="G311" s="42" t="n">
        <v>28700</v>
      </c>
      <c r="H311" s="42" t="n">
        <v>23450</v>
      </c>
      <c r="I311" s="42" t="n">
        <v>18390</v>
      </c>
      <c r="J311" s="42" t="n">
        <v>15020</v>
      </c>
      <c r="K311" s="42" t="n">
        <v>11640</v>
      </c>
      <c r="L311" s="42" t="n">
        <v>8270</v>
      </c>
      <c r="M311" s="42" t="n">
        <v>4890</v>
      </c>
    </row>
    <row r="312" customFormat="false" ht="15" hidden="false" customHeight="false" outlineLevel="0" collapsed="false">
      <c r="A312" s="42" t="n">
        <v>3240000</v>
      </c>
      <c r="B312" s="42" t="n">
        <v>3260000</v>
      </c>
      <c r="C312" s="42" t="n">
        <v>95430</v>
      </c>
      <c r="D312" s="42" t="n">
        <v>77380</v>
      </c>
      <c r="E312" s="42" t="n">
        <v>41770</v>
      </c>
      <c r="F312" s="42" t="n">
        <v>34610</v>
      </c>
      <c r="G312" s="42" t="n">
        <v>29360</v>
      </c>
      <c r="H312" s="42" t="n">
        <v>24110</v>
      </c>
      <c r="I312" s="42" t="n">
        <v>18860</v>
      </c>
      <c r="J312" s="42" t="n">
        <v>15440</v>
      </c>
      <c r="K312" s="42" t="n">
        <v>12070</v>
      </c>
      <c r="L312" s="42" t="n">
        <v>8690</v>
      </c>
      <c r="M312" s="42" t="n">
        <v>5320</v>
      </c>
    </row>
    <row r="313" customFormat="false" ht="15" hidden="false" customHeight="false" outlineLevel="0" collapsed="false">
      <c r="A313" s="42" t="n">
        <v>3260000</v>
      </c>
      <c r="B313" s="42" t="n">
        <v>3280000</v>
      </c>
      <c r="C313" s="42" t="n">
        <v>97880</v>
      </c>
      <c r="D313" s="42" t="n">
        <v>79100</v>
      </c>
      <c r="E313" s="42" t="n">
        <v>43420</v>
      </c>
      <c r="F313" s="42" t="n">
        <v>35270</v>
      </c>
      <c r="G313" s="42" t="n">
        <v>30020</v>
      </c>
      <c r="H313" s="42" t="n">
        <v>24770</v>
      </c>
      <c r="I313" s="42" t="n">
        <v>19520</v>
      </c>
      <c r="J313" s="42" t="n">
        <v>15870</v>
      </c>
      <c r="K313" s="42" t="n">
        <v>12490</v>
      </c>
      <c r="L313" s="42" t="n">
        <v>9120</v>
      </c>
      <c r="M313" s="42" t="n">
        <v>5740</v>
      </c>
    </row>
    <row r="314" customFormat="false" ht="15" hidden="false" customHeight="false" outlineLevel="0" collapsed="false">
      <c r="A314" s="42" t="n">
        <v>3280000</v>
      </c>
      <c r="B314" s="42" t="n">
        <v>3300000</v>
      </c>
      <c r="C314" s="42" t="n">
        <v>100320</v>
      </c>
      <c r="D314" s="42" t="n">
        <v>80810</v>
      </c>
      <c r="E314" s="42" t="n">
        <v>45070</v>
      </c>
      <c r="F314" s="42" t="n">
        <v>35920</v>
      </c>
      <c r="G314" s="42" t="n">
        <v>30670</v>
      </c>
      <c r="H314" s="42" t="n">
        <v>25420</v>
      </c>
      <c r="I314" s="42" t="n">
        <v>20170</v>
      </c>
      <c r="J314" s="42" t="n">
        <v>16290</v>
      </c>
      <c r="K314" s="42" t="n">
        <v>12910</v>
      </c>
      <c r="L314" s="42" t="n">
        <v>9540</v>
      </c>
      <c r="M314" s="42" t="n">
        <v>6160</v>
      </c>
    </row>
    <row r="315" customFormat="false" ht="15" hidden="false" customHeight="false" outlineLevel="0" collapsed="false">
      <c r="A315" s="42" t="n">
        <v>3300000</v>
      </c>
      <c r="B315" s="42" t="n">
        <v>3320000</v>
      </c>
      <c r="C315" s="42" t="n">
        <v>102770</v>
      </c>
      <c r="D315" s="42" t="n">
        <v>82520</v>
      </c>
      <c r="E315" s="42" t="n">
        <v>46720</v>
      </c>
      <c r="F315" s="42" t="n">
        <v>36580</v>
      </c>
      <c r="G315" s="42" t="n">
        <v>31330</v>
      </c>
      <c r="H315" s="42" t="n">
        <v>26080</v>
      </c>
      <c r="I315" s="42" t="n">
        <v>20830</v>
      </c>
      <c r="J315" s="42" t="n">
        <v>16710</v>
      </c>
      <c r="K315" s="42" t="n">
        <v>13340</v>
      </c>
      <c r="L315" s="42" t="n">
        <v>9960</v>
      </c>
      <c r="M315" s="42" t="n">
        <v>6590</v>
      </c>
    </row>
    <row r="316" customFormat="false" ht="15" hidden="false" customHeight="false" outlineLevel="0" collapsed="false">
      <c r="A316" s="42" t="n">
        <v>3320000</v>
      </c>
      <c r="B316" s="42" t="n">
        <v>3340000</v>
      </c>
      <c r="C316" s="42" t="n">
        <v>105210</v>
      </c>
      <c r="D316" s="42" t="n">
        <v>84230</v>
      </c>
      <c r="E316" s="42" t="n">
        <v>48370</v>
      </c>
      <c r="F316" s="42" t="n">
        <v>37240</v>
      </c>
      <c r="G316" s="42" t="n">
        <v>31990</v>
      </c>
      <c r="H316" s="42" t="n">
        <v>26740</v>
      </c>
      <c r="I316" s="42" t="n">
        <v>21490</v>
      </c>
      <c r="J316" s="42" t="n">
        <v>17140</v>
      </c>
      <c r="K316" s="42" t="n">
        <v>13760</v>
      </c>
      <c r="L316" s="42" t="n">
        <v>10390</v>
      </c>
      <c r="M316" s="42" t="n">
        <v>7010</v>
      </c>
    </row>
    <row r="317" customFormat="false" ht="15" hidden="false" customHeight="false" outlineLevel="0" collapsed="false">
      <c r="A317" s="42" t="n">
        <v>3340000</v>
      </c>
      <c r="B317" s="42" t="n">
        <v>3360000</v>
      </c>
      <c r="C317" s="42" t="n">
        <v>107660</v>
      </c>
      <c r="D317" s="42" t="n">
        <v>85940</v>
      </c>
      <c r="E317" s="42" t="n">
        <v>49940</v>
      </c>
      <c r="F317" s="42" t="n">
        <v>37870</v>
      </c>
      <c r="G317" s="42" t="n">
        <v>32620</v>
      </c>
      <c r="H317" s="42" t="n">
        <v>27370</v>
      </c>
      <c r="I317" s="42" t="n">
        <v>22120</v>
      </c>
      <c r="J317" s="42" t="n">
        <v>17540</v>
      </c>
      <c r="K317" s="42" t="n">
        <v>14170</v>
      </c>
      <c r="L317" s="42" t="n">
        <v>10790</v>
      </c>
      <c r="M317" s="42" t="n">
        <v>7420</v>
      </c>
    </row>
    <row r="318" customFormat="false" ht="15" hidden="false" customHeight="false" outlineLevel="0" collapsed="false">
      <c r="A318" s="42" t="n">
        <v>3360000</v>
      </c>
      <c r="B318" s="42" t="n">
        <v>3380000</v>
      </c>
      <c r="C318" s="42" t="n">
        <v>110100</v>
      </c>
      <c r="D318" s="42" t="n">
        <v>87650</v>
      </c>
      <c r="E318" s="42" t="n">
        <v>51510</v>
      </c>
      <c r="F318" s="42" t="n">
        <v>38500</v>
      </c>
      <c r="G318" s="42" t="n">
        <v>33250</v>
      </c>
      <c r="H318" s="42" t="n">
        <v>28000</v>
      </c>
      <c r="I318" s="42" t="n">
        <v>22750</v>
      </c>
      <c r="J318" s="42" t="n">
        <v>17950</v>
      </c>
      <c r="K318" s="42" t="n">
        <v>14570</v>
      </c>
      <c r="L318" s="42" t="n">
        <v>11200</v>
      </c>
      <c r="M318" s="42" t="n">
        <v>7820</v>
      </c>
    </row>
    <row r="319" customFormat="false" ht="15" hidden="false" customHeight="false" outlineLevel="0" collapsed="false">
      <c r="A319" s="42" t="n">
        <v>3380000</v>
      </c>
      <c r="B319" s="42" t="n">
        <v>3400000</v>
      </c>
      <c r="C319" s="42" t="n">
        <v>112550</v>
      </c>
      <c r="D319" s="42" t="n">
        <v>89370</v>
      </c>
      <c r="E319" s="42" t="n">
        <v>53070</v>
      </c>
      <c r="F319" s="42" t="n">
        <v>39950</v>
      </c>
      <c r="G319" s="42" t="n">
        <v>33880</v>
      </c>
      <c r="H319" s="42" t="n">
        <v>28630</v>
      </c>
      <c r="I319" s="42" t="n">
        <v>23380</v>
      </c>
      <c r="J319" s="42" t="n">
        <v>18350</v>
      </c>
      <c r="K319" s="42" t="n">
        <v>14970</v>
      </c>
      <c r="L319" s="42" t="n">
        <v>11600</v>
      </c>
      <c r="M319" s="42" t="n">
        <v>8220</v>
      </c>
    </row>
    <row r="320" customFormat="false" ht="15" hidden="false" customHeight="false" outlineLevel="0" collapsed="false">
      <c r="A320" s="42" t="n">
        <v>3400000</v>
      </c>
      <c r="B320" s="42" t="n">
        <v>3420000</v>
      </c>
      <c r="C320" s="42" t="n">
        <v>114990</v>
      </c>
      <c r="D320" s="42" t="n">
        <v>91080</v>
      </c>
      <c r="E320" s="42" t="n">
        <v>54640</v>
      </c>
      <c r="F320" s="42" t="n">
        <v>41510</v>
      </c>
      <c r="G320" s="42" t="n">
        <v>34500</v>
      </c>
      <c r="H320" s="42" t="n">
        <v>29250</v>
      </c>
      <c r="I320" s="42" t="n">
        <v>24000</v>
      </c>
      <c r="J320" s="42" t="n">
        <v>18750</v>
      </c>
      <c r="K320" s="42" t="n">
        <v>15370</v>
      </c>
      <c r="L320" s="42" t="n">
        <v>12000</v>
      </c>
      <c r="M320" s="42" t="n">
        <v>8620</v>
      </c>
    </row>
    <row r="321" customFormat="false" ht="15" hidden="false" customHeight="false" outlineLevel="0" collapsed="false">
      <c r="A321" s="42" t="n">
        <v>3420000</v>
      </c>
      <c r="B321" s="42" t="n">
        <v>3440000</v>
      </c>
      <c r="C321" s="42" t="n">
        <v>117440</v>
      </c>
      <c r="D321" s="42" t="n">
        <v>92790</v>
      </c>
      <c r="E321" s="42" t="n">
        <v>56200</v>
      </c>
      <c r="F321" s="42" t="n">
        <v>43080</v>
      </c>
      <c r="G321" s="42" t="n">
        <v>35130</v>
      </c>
      <c r="H321" s="42" t="n">
        <v>29880</v>
      </c>
      <c r="I321" s="42" t="n">
        <v>24630</v>
      </c>
      <c r="J321" s="42" t="n">
        <v>19380</v>
      </c>
      <c r="K321" s="42" t="n">
        <v>15780</v>
      </c>
      <c r="L321" s="42" t="n">
        <v>12400</v>
      </c>
      <c r="M321" s="42" t="n">
        <v>9030</v>
      </c>
    </row>
    <row r="322" customFormat="false" ht="15" hidden="false" customHeight="false" outlineLevel="0" collapsed="false">
      <c r="A322" s="42" t="n">
        <v>3440000</v>
      </c>
      <c r="B322" s="42" t="n">
        <v>3460000</v>
      </c>
      <c r="C322" s="42" t="n">
        <v>119880</v>
      </c>
      <c r="D322" s="42" t="n">
        <v>94880</v>
      </c>
      <c r="E322" s="42" t="n">
        <v>57770</v>
      </c>
      <c r="F322" s="42" t="n">
        <v>44640</v>
      </c>
      <c r="G322" s="42" t="n">
        <v>35750</v>
      </c>
      <c r="H322" s="42" t="n">
        <v>30500</v>
      </c>
      <c r="I322" s="42" t="n">
        <v>25250</v>
      </c>
      <c r="J322" s="42" t="n">
        <v>20000</v>
      </c>
      <c r="K322" s="42" t="n">
        <v>16180</v>
      </c>
      <c r="L322" s="42" t="n">
        <v>12800</v>
      </c>
      <c r="M322" s="42" t="n">
        <v>9430</v>
      </c>
    </row>
    <row r="323" customFormat="false" ht="15" hidden="false" customHeight="false" outlineLevel="0" collapsed="false">
      <c r="A323" s="42" t="n">
        <v>3460000</v>
      </c>
      <c r="B323" s="42" t="n">
        <v>3480000</v>
      </c>
      <c r="C323" s="42" t="n">
        <v>122330</v>
      </c>
      <c r="D323" s="42" t="n">
        <v>97330</v>
      </c>
      <c r="E323" s="42" t="n">
        <v>59330</v>
      </c>
      <c r="F323" s="42" t="n">
        <v>46210</v>
      </c>
      <c r="G323" s="42" t="n">
        <v>36380</v>
      </c>
      <c r="H323" s="42" t="n">
        <v>31130</v>
      </c>
      <c r="I323" s="42" t="n">
        <v>25880</v>
      </c>
      <c r="J323" s="42" t="n">
        <v>20630</v>
      </c>
      <c r="K323" s="42" t="n">
        <v>16580</v>
      </c>
      <c r="L323" s="42" t="n">
        <v>13210</v>
      </c>
      <c r="M323" s="42" t="n">
        <v>9830</v>
      </c>
    </row>
    <row r="324" customFormat="false" ht="15" hidden="false" customHeight="false" outlineLevel="0" collapsed="false">
      <c r="A324" s="42" t="n">
        <v>3480000</v>
      </c>
      <c r="B324" s="42" t="n">
        <v>3500000</v>
      </c>
      <c r="C324" s="42" t="n">
        <v>124770</v>
      </c>
      <c r="D324" s="42" t="n">
        <v>99770</v>
      </c>
      <c r="E324" s="42" t="n">
        <v>60900</v>
      </c>
      <c r="F324" s="42" t="n">
        <v>47770</v>
      </c>
      <c r="G324" s="42" t="n">
        <v>37010</v>
      </c>
      <c r="H324" s="42" t="n">
        <v>31760</v>
      </c>
      <c r="I324" s="42" t="n">
        <v>26510</v>
      </c>
      <c r="J324" s="42" t="n">
        <v>21260</v>
      </c>
      <c r="K324" s="42" t="n">
        <v>16980</v>
      </c>
      <c r="L324" s="42" t="n">
        <v>13610</v>
      </c>
      <c r="M324" s="42" t="n">
        <v>10230</v>
      </c>
    </row>
    <row r="325" customFormat="false" ht="15" hidden="false" customHeight="false" outlineLevel="0" collapsed="false">
      <c r="A325" s="42" t="n">
        <v>3500000</v>
      </c>
      <c r="B325" s="42" t="n">
        <v>3520000</v>
      </c>
      <c r="C325" s="42" t="n">
        <v>127220</v>
      </c>
      <c r="D325" s="42" t="n">
        <v>102220</v>
      </c>
      <c r="E325" s="42" t="n">
        <v>62460</v>
      </c>
      <c r="F325" s="42" t="n">
        <v>49340</v>
      </c>
      <c r="G325" s="42" t="n">
        <v>37630</v>
      </c>
      <c r="H325" s="42" t="n">
        <v>32380</v>
      </c>
      <c r="I325" s="42" t="n">
        <v>27130</v>
      </c>
      <c r="J325" s="42" t="n">
        <v>21880</v>
      </c>
      <c r="K325" s="42" t="n">
        <v>17390</v>
      </c>
      <c r="L325" s="42" t="n">
        <v>14010</v>
      </c>
      <c r="M325" s="42" t="n">
        <v>10640</v>
      </c>
    </row>
    <row r="326" customFormat="false" ht="15" hidden="false" customHeight="false" outlineLevel="0" collapsed="false">
      <c r="A326" s="42" t="n">
        <v>3520000</v>
      </c>
      <c r="B326" s="42" t="n">
        <v>3540000</v>
      </c>
      <c r="C326" s="42" t="n">
        <v>129660</v>
      </c>
      <c r="D326" s="42" t="n">
        <v>104660</v>
      </c>
      <c r="E326" s="42" t="n">
        <v>64030</v>
      </c>
      <c r="F326" s="42" t="n">
        <v>50900</v>
      </c>
      <c r="G326" s="42" t="n">
        <v>38260</v>
      </c>
      <c r="H326" s="42" t="n">
        <v>33010</v>
      </c>
      <c r="I326" s="42" t="n">
        <v>27760</v>
      </c>
      <c r="J326" s="42" t="n">
        <v>22510</v>
      </c>
      <c r="K326" s="42" t="n">
        <v>17790</v>
      </c>
      <c r="L326" s="42" t="n">
        <v>14410</v>
      </c>
      <c r="M326" s="42" t="n">
        <v>11040</v>
      </c>
    </row>
    <row r="327" customFormat="false" ht="15" hidden="false" customHeight="false" outlineLevel="0" collapsed="false">
      <c r="A327" s="42" t="n">
        <v>3540000</v>
      </c>
      <c r="B327" s="42" t="n">
        <v>3560000</v>
      </c>
      <c r="C327" s="42" t="n">
        <v>132110</v>
      </c>
      <c r="D327" s="42" t="n">
        <v>107110</v>
      </c>
      <c r="E327" s="42" t="n">
        <v>65590</v>
      </c>
      <c r="F327" s="42" t="n">
        <v>52460</v>
      </c>
      <c r="G327" s="42" t="n">
        <v>39340</v>
      </c>
      <c r="H327" s="42" t="n">
        <v>33630</v>
      </c>
      <c r="I327" s="42" t="n">
        <v>28380</v>
      </c>
      <c r="J327" s="42" t="n">
        <v>23130</v>
      </c>
      <c r="K327" s="42" t="n">
        <v>18190</v>
      </c>
      <c r="L327" s="42" t="n">
        <v>14820</v>
      </c>
      <c r="M327" s="42" t="n">
        <v>11440</v>
      </c>
    </row>
    <row r="328" customFormat="false" ht="15" hidden="false" customHeight="false" outlineLevel="0" collapsed="false">
      <c r="A328" s="42" t="n">
        <v>3560000</v>
      </c>
      <c r="B328" s="42" t="n">
        <v>3580000</v>
      </c>
      <c r="C328" s="42" t="n">
        <v>134550</v>
      </c>
      <c r="D328" s="42" t="n">
        <v>109550</v>
      </c>
      <c r="E328" s="42" t="n">
        <v>67150</v>
      </c>
      <c r="F328" s="42" t="n">
        <v>54030</v>
      </c>
      <c r="G328" s="42" t="n">
        <v>40900</v>
      </c>
      <c r="H328" s="42" t="n">
        <v>34260</v>
      </c>
      <c r="I328" s="42" t="n">
        <v>29010</v>
      </c>
      <c r="J328" s="42" t="n">
        <v>23760</v>
      </c>
      <c r="K328" s="42" t="n">
        <v>18590</v>
      </c>
      <c r="L328" s="42" t="n">
        <v>15220</v>
      </c>
      <c r="M328" s="42" t="n">
        <v>11840</v>
      </c>
    </row>
    <row r="329" customFormat="false" ht="15" hidden="false" customHeight="false" outlineLevel="0" collapsed="false">
      <c r="A329" s="42" t="n">
        <v>3580000</v>
      </c>
      <c r="B329" s="42" t="n">
        <v>3600000</v>
      </c>
      <c r="C329" s="42" t="n">
        <v>137000</v>
      </c>
      <c r="D329" s="42" t="n">
        <v>112000</v>
      </c>
      <c r="E329" s="42" t="n">
        <v>68720</v>
      </c>
      <c r="F329" s="42" t="n">
        <v>55590</v>
      </c>
      <c r="G329" s="42" t="n">
        <v>42470</v>
      </c>
      <c r="H329" s="42" t="n">
        <v>34880</v>
      </c>
      <c r="I329" s="42" t="n">
        <v>29630</v>
      </c>
      <c r="J329" s="42" t="n">
        <v>24380</v>
      </c>
      <c r="K329" s="42" t="n">
        <v>19130</v>
      </c>
      <c r="L329" s="42" t="n">
        <v>15620</v>
      </c>
      <c r="M329" s="42" t="n">
        <v>12250</v>
      </c>
    </row>
    <row r="330" customFormat="false" ht="15" hidden="false" customHeight="false" outlineLevel="0" collapsed="false">
      <c r="A330" s="42" t="n">
        <v>3600000</v>
      </c>
      <c r="B330" s="42" t="n">
        <v>3620000</v>
      </c>
      <c r="C330" s="42" t="n">
        <v>139440</v>
      </c>
      <c r="D330" s="42" t="n">
        <v>114440</v>
      </c>
      <c r="E330" s="42" t="n">
        <v>70280</v>
      </c>
      <c r="F330" s="42" t="n">
        <v>57160</v>
      </c>
      <c r="G330" s="42" t="n">
        <v>44030</v>
      </c>
      <c r="H330" s="42" t="n">
        <v>35510</v>
      </c>
      <c r="I330" s="42" t="n">
        <v>30260</v>
      </c>
      <c r="J330" s="42" t="n">
        <v>25010</v>
      </c>
      <c r="K330" s="42" t="n">
        <v>19760</v>
      </c>
      <c r="L330" s="42" t="n">
        <v>16020</v>
      </c>
      <c r="M330" s="42" t="n">
        <v>12650</v>
      </c>
    </row>
    <row r="331" customFormat="false" ht="15" hidden="false" customHeight="false" outlineLevel="0" collapsed="false">
      <c r="A331" s="42" t="n">
        <v>3620000</v>
      </c>
      <c r="B331" s="42" t="n">
        <v>3640000</v>
      </c>
      <c r="C331" s="42" t="n">
        <v>141890</v>
      </c>
      <c r="D331" s="42" t="n">
        <v>116890</v>
      </c>
      <c r="E331" s="42" t="n">
        <v>71850</v>
      </c>
      <c r="F331" s="42" t="n">
        <v>58720</v>
      </c>
      <c r="G331" s="42" t="n">
        <v>45600</v>
      </c>
      <c r="H331" s="42" t="n">
        <v>36140</v>
      </c>
      <c r="I331" s="42" t="n">
        <v>30890</v>
      </c>
      <c r="J331" s="42" t="n">
        <v>25640</v>
      </c>
      <c r="K331" s="42" t="n">
        <v>20390</v>
      </c>
      <c r="L331" s="42" t="n">
        <v>16420</v>
      </c>
      <c r="M331" s="42" t="n">
        <v>13050</v>
      </c>
    </row>
    <row r="332" customFormat="false" ht="15" hidden="false" customHeight="false" outlineLevel="0" collapsed="false">
      <c r="A332" s="42" t="n">
        <v>3640000</v>
      </c>
      <c r="B332" s="42" t="n">
        <v>3660000</v>
      </c>
      <c r="C332" s="42" t="n">
        <v>144330</v>
      </c>
      <c r="D332" s="42" t="n">
        <v>119330</v>
      </c>
      <c r="E332" s="42" t="n">
        <v>73410</v>
      </c>
      <c r="F332" s="42" t="n">
        <v>60290</v>
      </c>
      <c r="G332" s="42" t="n">
        <v>47160</v>
      </c>
      <c r="H332" s="42" t="n">
        <v>36760</v>
      </c>
      <c r="I332" s="42" t="n">
        <v>31510</v>
      </c>
      <c r="J332" s="42" t="n">
        <v>26260</v>
      </c>
      <c r="K332" s="42" t="n">
        <v>21010</v>
      </c>
      <c r="L332" s="42" t="n">
        <v>16830</v>
      </c>
      <c r="M332" s="42" t="n">
        <v>13450</v>
      </c>
    </row>
    <row r="333" customFormat="false" ht="15" hidden="false" customHeight="false" outlineLevel="0" collapsed="false">
      <c r="A333" s="42" t="n">
        <v>3660000</v>
      </c>
      <c r="B333" s="42" t="n">
        <v>3680000</v>
      </c>
      <c r="C333" s="42" t="n">
        <v>146780</v>
      </c>
      <c r="D333" s="42" t="n">
        <v>121780</v>
      </c>
      <c r="E333" s="42" t="n">
        <v>74980</v>
      </c>
      <c r="F333" s="42" t="n">
        <v>61850</v>
      </c>
      <c r="G333" s="42" t="n">
        <v>48730</v>
      </c>
      <c r="H333" s="42" t="n">
        <v>37390</v>
      </c>
      <c r="I333" s="42" t="n">
        <v>32140</v>
      </c>
      <c r="J333" s="42" t="n">
        <v>26890</v>
      </c>
      <c r="K333" s="42" t="n">
        <v>21640</v>
      </c>
      <c r="L333" s="42" t="n">
        <v>17230</v>
      </c>
      <c r="M333" s="42" t="n">
        <v>13850</v>
      </c>
    </row>
    <row r="334" customFormat="false" ht="15" hidden="false" customHeight="false" outlineLevel="0" collapsed="false">
      <c r="A334" s="42" t="n">
        <v>3680000</v>
      </c>
      <c r="B334" s="42" t="n">
        <v>3700000</v>
      </c>
      <c r="C334" s="42" t="n">
        <v>149220</v>
      </c>
      <c r="D334" s="42" t="n">
        <v>124220</v>
      </c>
      <c r="E334" s="42" t="n">
        <v>76540</v>
      </c>
      <c r="F334" s="42" t="n">
        <v>63420</v>
      </c>
      <c r="G334" s="42" t="n">
        <v>50290</v>
      </c>
      <c r="H334" s="42" t="n">
        <v>38010</v>
      </c>
      <c r="I334" s="42" t="n">
        <v>32760</v>
      </c>
      <c r="J334" s="42" t="n">
        <v>27510</v>
      </c>
      <c r="K334" s="42" t="n">
        <v>22260</v>
      </c>
      <c r="L334" s="42" t="n">
        <v>17630</v>
      </c>
      <c r="M334" s="42" t="n">
        <v>14260</v>
      </c>
    </row>
    <row r="335" customFormat="false" ht="15" hidden="false" customHeight="false" outlineLevel="0" collapsed="false">
      <c r="A335" s="42" t="n">
        <v>3700000</v>
      </c>
      <c r="B335" s="42" t="n">
        <v>3720000</v>
      </c>
      <c r="C335" s="42" t="n">
        <v>151670</v>
      </c>
      <c r="D335" s="42" t="n">
        <v>126670</v>
      </c>
      <c r="E335" s="42" t="n">
        <v>78110</v>
      </c>
      <c r="F335" s="42" t="n">
        <v>64980</v>
      </c>
      <c r="G335" s="42" t="n">
        <v>51860</v>
      </c>
      <c r="H335" s="42" t="n">
        <v>38730</v>
      </c>
      <c r="I335" s="42" t="n">
        <v>33390</v>
      </c>
      <c r="J335" s="42" t="n">
        <v>28140</v>
      </c>
      <c r="K335" s="42" t="n">
        <v>22890</v>
      </c>
      <c r="L335" s="42" t="n">
        <v>18030</v>
      </c>
      <c r="M335" s="42" t="n">
        <v>14660</v>
      </c>
    </row>
    <row r="336" customFormat="false" ht="15" hidden="false" customHeight="false" outlineLevel="0" collapsed="false">
      <c r="A336" s="42" t="n">
        <v>3720000</v>
      </c>
      <c r="B336" s="42" t="n">
        <v>3740000</v>
      </c>
      <c r="C336" s="42" t="n">
        <v>154110</v>
      </c>
      <c r="D336" s="42" t="n">
        <v>129110</v>
      </c>
      <c r="E336" s="42" t="n">
        <v>79670</v>
      </c>
      <c r="F336" s="42" t="n">
        <v>66550</v>
      </c>
      <c r="G336" s="42" t="n">
        <v>53420</v>
      </c>
      <c r="H336" s="42" t="n">
        <v>40300</v>
      </c>
      <c r="I336" s="42" t="n">
        <v>34020</v>
      </c>
      <c r="J336" s="42" t="n">
        <v>28770</v>
      </c>
      <c r="K336" s="42" t="n">
        <v>23520</v>
      </c>
      <c r="L336" s="42" t="n">
        <v>18440</v>
      </c>
      <c r="M336" s="42" t="n">
        <v>15060</v>
      </c>
    </row>
    <row r="337" customFormat="false" ht="15" hidden="false" customHeight="false" outlineLevel="0" collapsed="false">
      <c r="A337" s="42" t="n">
        <v>3740000</v>
      </c>
      <c r="B337" s="42" t="n">
        <v>3760000</v>
      </c>
      <c r="C337" s="42" t="n">
        <v>156560</v>
      </c>
      <c r="D337" s="42" t="n">
        <v>131560</v>
      </c>
      <c r="E337" s="42" t="n">
        <v>81230</v>
      </c>
      <c r="F337" s="42" t="n">
        <v>68110</v>
      </c>
      <c r="G337" s="42" t="n">
        <v>54980</v>
      </c>
      <c r="H337" s="42" t="n">
        <v>41860</v>
      </c>
      <c r="I337" s="42" t="n">
        <v>34640</v>
      </c>
      <c r="J337" s="42" t="n">
        <v>29390</v>
      </c>
      <c r="K337" s="42" t="n">
        <v>24140</v>
      </c>
      <c r="L337" s="42" t="n">
        <v>18890</v>
      </c>
      <c r="M337" s="42" t="n">
        <v>15460</v>
      </c>
    </row>
    <row r="338" customFormat="false" ht="15" hidden="false" customHeight="false" outlineLevel="0" collapsed="false">
      <c r="A338" s="42" t="n">
        <v>3760000</v>
      </c>
      <c r="B338" s="42" t="n">
        <v>3780000</v>
      </c>
      <c r="C338" s="42" t="n">
        <v>163920</v>
      </c>
      <c r="D338" s="42" t="n">
        <v>136090</v>
      </c>
      <c r="E338" s="42" t="n">
        <v>84260</v>
      </c>
      <c r="F338" s="42" t="n">
        <v>71130</v>
      </c>
      <c r="G338" s="42" t="n">
        <v>58010</v>
      </c>
      <c r="H338" s="42" t="n">
        <v>44880</v>
      </c>
      <c r="I338" s="42" t="n">
        <v>35850</v>
      </c>
      <c r="J338" s="42" t="n">
        <v>30600</v>
      </c>
      <c r="K338" s="42" t="n">
        <v>25350</v>
      </c>
      <c r="L338" s="42" t="n">
        <v>20100</v>
      </c>
      <c r="M338" s="42" t="n">
        <v>16240</v>
      </c>
    </row>
    <row r="339" customFormat="false" ht="15" hidden="false" customHeight="false" outlineLevel="0" collapsed="false">
      <c r="A339" s="42" t="n">
        <v>3780000</v>
      </c>
      <c r="B339" s="42" t="n">
        <v>3800000</v>
      </c>
      <c r="C339" s="42" t="n">
        <v>166590</v>
      </c>
      <c r="D339" s="42" t="n">
        <v>138740</v>
      </c>
      <c r="E339" s="42" t="n">
        <v>85970</v>
      </c>
      <c r="F339" s="42" t="n">
        <v>72850</v>
      </c>
      <c r="G339" s="42" t="n">
        <v>59720</v>
      </c>
      <c r="H339" s="42" t="n">
        <v>46600</v>
      </c>
      <c r="I339" s="42" t="n">
        <v>36540</v>
      </c>
      <c r="J339" s="42" t="n">
        <v>31290</v>
      </c>
      <c r="K339" s="42" t="n">
        <v>26040</v>
      </c>
      <c r="L339" s="42" t="n">
        <v>20790</v>
      </c>
      <c r="M339" s="42" t="n">
        <v>16680</v>
      </c>
    </row>
    <row r="340" customFormat="false" ht="15" hidden="false" customHeight="false" outlineLevel="0" collapsed="false">
      <c r="A340" s="42" t="n">
        <v>3800000</v>
      </c>
      <c r="B340" s="42" t="n">
        <v>3820000</v>
      </c>
      <c r="C340" s="42" t="n">
        <v>169260</v>
      </c>
      <c r="D340" s="42" t="n">
        <v>141400</v>
      </c>
      <c r="E340" s="42" t="n">
        <v>87680</v>
      </c>
      <c r="F340" s="42" t="n">
        <v>74560</v>
      </c>
      <c r="G340" s="42" t="n">
        <v>61430</v>
      </c>
      <c r="H340" s="42" t="n">
        <v>48310</v>
      </c>
      <c r="I340" s="42" t="n">
        <v>37220</v>
      </c>
      <c r="J340" s="42" t="n">
        <v>31970</v>
      </c>
      <c r="K340" s="42" t="n">
        <v>26720</v>
      </c>
      <c r="L340" s="42" t="n">
        <v>21470</v>
      </c>
      <c r="M340" s="42" t="n">
        <v>17120</v>
      </c>
    </row>
    <row r="341" customFormat="false" ht="15" hidden="false" customHeight="false" outlineLevel="0" collapsed="false">
      <c r="A341" s="42" t="n">
        <v>3820000</v>
      </c>
      <c r="B341" s="42" t="n">
        <v>3840000</v>
      </c>
      <c r="C341" s="42" t="n">
        <v>171930</v>
      </c>
      <c r="D341" s="42" t="n">
        <v>144050</v>
      </c>
      <c r="E341" s="42" t="n">
        <v>89390</v>
      </c>
      <c r="F341" s="42" t="n">
        <v>76270</v>
      </c>
      <c r="G341" s="42" t="n">
        <v>63140</v>
      </c>
      <c r="H341" s="42" t="n">
        <v>50020</v>
      </c>
      <c r="I341" s="42" t="n">
        <v>37900</v>
      </c>
      <c r="J341" s="42" t="n">
        <v>32650</v>
      </c>
      <c r="K341" s="42" t="n">
        <v>27400</v>
      </c>
      <c r="L341" s="42" t="n">
        <v>22150</v>
      </c>
      <c r="M341" s="42" t="n">
        <v>17560</v>
      </c>
    </row>
    <row r="342" customFormat="false" ht="15" hidden="false" customHeight="false" outlineLevel="0" collapsed="false">
      <c r="A342" s="42" t="n">
        <v>3840000</v>
      </c>
      <c r="B342" s="42" t="n">
        <v>3860000</v>
      </c>
      <c r="C342" s="42" t="n">
        <v>174600</v>
      </c>
      <c r="D342" s="42" t="n">
        <v>146710</v>
      </c>
      <c r="E342" s="42" t="n">
        <v>91100</v>
      </c>
      <c r="F342" s="42" t="n">
        <v>77980</v>
      </c>
      <c r="G342" s="42" t="n">
        <v>64850</v>
      </c>
      <c r="H342" s="42" t="n">
        <v>51730</v>
      </c>
      <c r="I342" s="42" t="n">
        <v>38600</v>
      </c>
      <c r="J342" s="42" t="n">
        <v>33340</v>
      </c>
      <c r="K342" s="42" t="n">
        <v>28090</v>
      </c>
      <c r="L342" s="42" t="n">
        <v>22840</v>
      </c>
      <c r="M342" s="42" t="n">
        <v>18000</v>
      </c>
    </row>
    <row r="343" customFormat="false" ht="15" hidden="false" customHeight="false" outlineLevel="0" collapsed="false">
      <c r="A343" s="42" t="n">
        <v>3860000</v>
      </c>
      <c r="B343" s="42" t="n">
        <v>3880000</v>
      </c>
      <c r="C343" s="42" t="n">
        <v>177270</v>
      </c>
      <c r="D343" s="42" t="n">
        <v>149360</v>
      </c>
      <c r="E343" s="42" t="n">
        <v>92820</v>
      </c>
      <c r="F343" s="42" t="n">
        <v>79690</v>
      </c>
      <c r="G343" s="42" t="n">
        <v>66570</v>
      </c>
      <c r="H343" s="42" t="n">
        <v>53440</v>
      </c>
      <c r="I343" s="42" t="n">
        <v>40320</v>
      </c>
      <c r="J343" s="42" t="n">
        <v>34020</v>
      </c>
      <c r="K343" s="42" t="n">
        <v>28770</v>
      </c>
      <c r="L343" s="42" t="n">
        <v>23520</v>
      </c>
      <c r="M343" s="42" t="n">
        <v>18440</v>
      </c>
    </row>
    <row r="344" customFormat="false" ht="15" hidden="false" customHeight="false" outlineLevel="0" collapsed="false">
      <c r="A344" s="42" t="n">
        <v>3880000</v>
      </c>
      <c r="B344" s="42" t="n">
        <v>3900000</v>
      </c>
      <c r="C344" s="42" t="n">
        <v>179940</v>
      </c>
      <c r="D344" s="42" t="n">
        <v>152020</v>
      </c>
      <c r="E344" s="42" t="n">
        <v>94920</v>
      </c>
      <c r="F344" s="42" t="n">
        <v>81400</v>
      </c>
      <c r="G344" s="42" t="n">
        <v>68280</v>
      </c>
      <c r="H344" s="42" t="n">
        <v>55150</v>
      </c>
      <c r="I344" s="42" t="n">
        <v>42030</v>
      </c>
      <c r="J344" s="42" t="n">
        <v>34710</v>
      </c>
      <c r="K344" s="42" t="n">
        <v>29460</v>
      </c>
      <c r="L344" s="42" t="n">
        <v>24210</v>
      </c>
      <c r="M344" s="42" t="n">
        <v>18960</v>
      </c>
    </row>
    <row r="345" customFormat="false" ht="15" hidden="false" customHeight="false" outlineLevel="0" collapsed="false">
      <c r="A345" s="42" t="n">
        <v>3900000</v>
      </c>
      <c r="B345" s="42" t="n">
        <v>3920000</v>
      </c>
      <c r="C345" s="42" t="n">
        <v>182610</v>
      </c>
      <c r="D345" s="42" t="n">
        <v>154670</v>
      </c>
      <c r="E345" s="42" t="n">
        <v>97370</v>
      </c>
      <c r="F345" s="42" t="n">
        <v>83110</v>
      </c>
      <c r="G345" s="42" t="n">
        <v>69990</v>
      </c>
      <c r="H345" s="42" t="n">
        <v>56860</v>
      </c>
      <c r="I345" s="42" t="n">
        <v>43740</v>
      </c>
      <c r="J345" s="42" t="n">
        <v>35390</v>
      </c>
      <c r="K345" s="42" t="n">
        <v>30140</v>
      </c>
      <c r="L345" s="42" t="n">
        <v>24890</v>
      </c>
      <c r="M345" s="42" t="n">
        <v>19640</v>
      </c>
    </row>
    <row r="346" customFormat="false" ht="15" hidden="false" customHeight="false" outlineLevel="0" collapsed="false">
      <c r="A346" s="42" t="n">
        <v>3920000</v>
      </c>
      <c r="B346" s="42" t="n">
        <v>3940000</v>
      </c>
      <c r="C346" s="42" t="n">
        <v>185280</v>
      </c>
      <c r="D346" s="42" t="n">
        <v>157330</v>
      </c>
      <c r="E346" s="42" t="n">
        <v>99810</v>
      </c>
      <c r="F346" s="42" t="n">
        <v>84830</v>
      </c>
      <c r="G346" s="42" t="n">
        <v>71700</v>
      </c>
      <c r="H346" s="42" t="n">
        <v>58580</v>
      </c>
      <c r="I346" s="42" t="n">
        <v>45450</v>
      </c>
      <c r="J346" s="42" t="n">
        <v>36080</v>
      </c>
      <c r="K346" s="42" t="n">
        <v>30830</v>
      </c>
      <c r="L346" s="42" t="n">
        <v>25580</v>
      </c>
      <c r="M346" s="42" t="n">
        <v>20330</v>
      </c>
    </row>
    <row r="347" customFormat="false" ht="15" hidden="false" customHeight="false" outlineLevel="0" collapsed="false">
      <c r="A347" s="42" t="n">
        <v>3940000</v>
      </c>
      <c r="B347" s="42" t="n">
        <v>3960000</v>
      </c>
      <c r="C347" s="42" t="n">
        <v>187950</v>
      </c>
      <c r="D347" s="42" t="n">
        <v>159980</v>
      </c>
      <c r="E347" s="42" t="n">
        <v>102260</v>
      </c>
      <c r="F347" s="42" t="n">
        <v>86540</v>
      </c>
      <c r="G347" s="42" t="n">
        <v>73410</v>
      </c>
      <c r="H347" s="42" t="n">
        <v>60290</v>
      </c>
      <c r="I347" s="42" t="n">
        <v>47160</v>
      </c>
      <c r="J347" s="42" t="n">
        <v>36760</v>
      </c>
      <c r="K347" s="42" t="n">
        <v>31510</v>
      </c>
      <c r="L347" s="42" t="n">
        <v>26260</v>
      </c>
      <c r="M347" s="42" t="n">
        <v>21010</v>
      </c>
    </row>
    <row r="348" customFormat="false" ht="15" hidden="false" customHeight="false" outlineLevel="0" collapsed="false">
      <c r="A348" s="42" t="n">
        <v>3960000</v>
      </c>
      <c r="B348" s="42" t="n">
        <v>3980000</v>
      </c>
      <c r="C348" s="42" t="n">
        <v>190620</v>
      </c>
      <c r="D348" s="42" t="n">
        <v>162640</v>
      </c>
      <c r="E348" s="42" t="n">
        <v>104700</v>
      </c>
      <c r="F348" s="42" t="n">
        <v>88250</v>
      </c>
      <c r="G348" s="42" t="n">
        <v>75120</v>
      </c>
      <c r="H348" s="42" t="n">
        <v>62000</v>
      </c>
      <c r="I348" s="42" t="n">
        <v>48870</v>
      </c>
      <c r="J348" s="42" t="n">
        <v>37450</v>
      </c>
      <c r="K348" s="42" t="n">
        <v>32200</v>
      </c>
      <c r="L348" s="42" t="n">
        <v>26950</v>
      </c>
      <c r="M348" s="42" t="n">
        <v>21700</v>
      </c>
    </row>
    <row r="349" customFormat="false" ht="15" hidden="false" customHeight="false" outlineLevel="0" collapsed="false">
      <c r="A349" s="42" t="n">
        <v>3980000</v>
      </c>
      <c r="B349" s="42" t="n">
        <v>4000000</v>
      </c>
      <c r="C349" s="42" t="n">
        <v>193290</v>
      </c>
      <c r="D349" s="42" t="n">
        <v>165290</v>
      </c>
      <c r="E349" s="42" t="n">
        <v>107150</v>
      </c>
      <c r="F349" s="42" t="n">
        <v>89960</v>
      </c>
      <c r="G349" s="42" t="n">
        <v>76840</v>
      </c>
      <c r="H349" s="42" t="n">
        <v>63710</v>
      </c>
      <c r="I349" s="42" t="n">
        <v>50590</v>
      </c>
      <c r="J349" s="42" t="n">
        <v>38130</v>
      </c>
      <c r="K349" s="42" t="n">
        <v>32880</v>
      </c>
      <c r="L349" s="42" t="n">
        <v>27630</v>
      </c>
      <c r="M349" s="42" t="n">
        <v>22380</v>
      </c>
    </row>
    <row r="350" customFormat="false" ht="15" hidden="false" customHeight="false" outlineLevel="0" collapsed="false">
      <c r="A350" s="42" t="n">
        <v>4000000</v>
      </c>
      <c r="B350" s="42" t="n">
        <v>4020000</v>
      </c>
      <c r="C350" s="42" t="n">
        <v>195960</v>
      </c>
      <c r="D350" s="42" t="n">
        <v>167950</v>
      </c>
      <c r="E350" s="42" t="n">
        <v>109590</v>
      </c>
      <c r="F350" s="42" t="n">
        <v>91670</v>
      </c>
      <c r="G350" s="42" t="n">
        <v>78550</v>
      </c>
      <c r="H350" s="42" t="n">
        <v>65420</v>
      </c>
      <c r="I350" s="42" t="n">
        <v>52300</v>
      </c>
      <c r="J350" s="42" t="n">
        <v>39170</v>
      </c>
      <c r="K350" s="42" t="n">
        <v>33570</v>
      </c>
      <c r="L350" s="42" t="n">
        <v>28320</v>
      </c>
      <c r="M350" s="42" t="n">
        <v>23070</v>
      </c>
    </row>
    <row r="351" customFormat="false" ht="15" hidden="false" customHeight="false" outlineLevel="0" collapsed="false">
      <c r="A351" s="42" t="n">
        <v>4020000</v>
      </c>
      <c r="B351" s="42" t="n">
        <v>4040000</v>
      </c>
      <c r="C351" s="42" t="n">
        <v>198630</v>
      </c>
      <c r="D351" s="42" t="n">
        <v>170600</v>
      </c>
      <c r="E351" s="42" t="n">
        <v>112040</v>
      </c>
      <c r="F351" s="42" t="n">
        <v>93380</v>
      </c>
      <c r="G351" s="42" t="n">
        <v>80260</v>
      </c>
      <c r="H351" s="42" t="n">
        <v>67130</v>
      </c>
      <c r="I351" s="42" t="n">
        <v>54010</v>
      </c>
      <c r="J351" s="42" t="n">
        <v>40880</v>
      </c>
      <c r="K351" s="42" t="n">
        <v>34250</v>
      </c>
      <c r="L351" s="42" t="n">
        <v>29000</v>
      </c>
      <c r="M351" s="42" t="n">
        <v>23750</v>
      </c>
    </row>
    <row r="352" customFormat="false" ht="15" hidden="false" customHeight="false" outlineLevel="0" collapsed="false">
      <c r="A352" s="42" t="n">
        <v>4040000</v>
      </c>
      <c r="B352" s="42" t="n">
        <v>4060000</v>
      </c>
      <c r="C352" s="42" t="n">
        <v>201300</v>
      </c>
      <c r="D352" s="42" t="n">
        <v>173260</v>
      </c>
      <c r="E352" s="42" t="n">
        <v>114480</v>
      </c>
      <c r="F352" s="42" t="n">
        <v>95730</v>
      </c>
      <c r="G352" s="42" t="n">
        <v>81970</v>
      </c>
      <c r="H352" s="42" t="n">
        <v>68840</v>
      </c>
      <c r="I352" s="42" t="n">
        <v>55720</v>
      </c>
      <c r="J352" s="42" t="n">
        <v>42590</v>
      </c>
      <c r="K352" s="42" t="n">
        <v>34930</v>
      </c>
      <c r="L352" s="42" t="n">
        <v>29680</v>
      </c>
      <c r="M352" s="42" t="n">
        <v>24430</v>
      </c>
    </row>
    <row r="353" customFormat="false" ht="15" hidden="false" customHeight="false" outlineLevel="0" collapsed="false">
      <c r="A353" s="42" t="n">
        <v>4060000</v>
      </c>
      <c r="B353" s="42" t="n">
        <v>4080000</v>
      </c>
      <c r="C353" s="42" t="n">
        <v>203970</v>
      </c>
      <c r="D353" s="42" t="n">
        <v>175910</v>
      </c>
      <c r="E353" s="42" t="n">
        <v>116930</v>
      </c>
      <c r="F353" s="42" t="n">
        <v>98180</v>
      </c>
      <c r="G353" s="42" t="n">
        <v>83680</v>
      </c>
      <c r="H353" s="42" t="n">
        <v>70560</v>
      </c>
      <c r="I353" s="42" t="n">
        <v>57430</v>
      </c>
      <c r="J353" s="42" t="n">
        <v>44310</v>
      </c>
      <c r="K353" s="42" t="n">
        <v>35620</v>
      </c>
      <c r="L353" s="42" t="n">
        <v>30370</v>
      </c>
      <c r="M353" s="42" t="n">
        <v>25120</v>
      </c>
    </row>
    <row r="354" customFormat="false" ht="15" hidden="false" customHeight="false" outlineLevel="0" collapsed="false">
      <c r="A354" s="42" t="n">
        <v>4080000</v>
      </c>
      <c r="B354" s="42" t="n">
        <v>4100000</v>
      </c>
      <c r="C354" s="42" t="n">
        <v>206640</v>
      </c>
      <c r="D354" s="42" t="n">
        <v>178570</v>
      </c>
      <c r="E354" s="42" t="n">
        <v>119370</v>
      </c>
      <c r="F354" s="42" t="n">
        <v>100620</v>
      </c>
      <c r="G354" s="42" t="n">
        <v>85390</v>
      </c>
      <c r="H354" s="42" t="n">
        <v>72270</v>
      </c>
      <c r="I354" s="42" t="n">
        <v>59140</v>
      </c>
      <c r="J354" s="42" t="n">
        <v>46020</v>
      </c>
      <c r="K354" s="42" t="n">
        <v>36300</v>
      </c>
      <c r="L354" s="42" t="n">
        <v>31050</v>
      </c>
      <c r="M354" s="42" t="n">
        <v>25800</v>
      </c>
    </row>
    <row r="355" customFormat="false" ht="15" hidden="false" customHeight="false" outlineLevel="0" collapsed="false">
      <c r="A355" s="42" t="n">
        <v>4100000</v>
      </c>
      <c r="B355" s="42" t="n">
        <v>4120000</v>
      </c>
      <c r="C355" s="42" t="n">
        <v>209310</v>
      </c>
      <c r="D355" s="42" t="n">
        <v>181220</v>
      </c>
      <c r="E355" s="42" t="n">
        <v>121820</v>
      </c>
      <c r="F355" s="42" t="n">
        <v>103070</v>
      </c>
      <c r="G355" s="42" t="n">
        <v>87100</v>
      </c>
      <c r="H355" s="42" t="n">
        <v>73980</v>
      </c>
      <c r="I355" s="42" t="n">
        <v>60850</v>
      </c>
      <c r="J355" s="42" t="n">
        <v>47730</v>
      </c>
      <c r="K355" s="42" t="n">
        <v>36990</v>
      </c>
      <c r="L355" s="42" t="n">
        <v>31740</v>
      </c>
      <c r="M355" s="42" t="n">
        <v>26490</v>
      </c>
    </row>
    <row r="356" customFormat="false" ht="15" hidden="false" customHeight="false" outlineLevel="0" collapsed="false">
      <c r="A356" s="42" t="n">
        <v>4120000</v>
      </c>
      <c r="B356" s="42" t="n">
        <v>4140000</v>
      </c>
      <c r="C356" s="42" t="n">
        <v>211980</v>
      </c>
      <c r="D356" s="42" t="n">
        <v>183880</v>
      </c>
      <c r="E356" s="42" t="n">
        <v>124260</v>
      </c>
      <c r="F356" s="42" t="n">
        <v>105510</v>
      </c>
      <c r="G356" s="42" t="n">
        <v>88820</v>
      </c>
      <c r="H356" s="42" t="n">
        <v>75690</v>
      </c>
      <c r="I356" s="42" t="n">
        <v>62570</v>
      </c>
      <c r="J356" s="42" t="n">
        <v>49440</v>
      </c>
      <c r="K356" s="42" t="n">
        <v>37670</v>
      </c>
      <c r="L356" s="42" t="n">
        <v>32420</v>
      </c>
      <c r="M356" s="42" t="n">
        <v>27170</v>
      </c>
    </row>
    <row r="357" customFormat="false" ht="15" hidden="false" customHeight="false" outlineLevel="0" collapsed="false">
      <c r="A357" s="42" t="n">
        <v>4140000</v>
      </c>
      <c r="B357" s="42" t="n">
        <v>4160000</v>
      </c>
      <c r="C357" s="42" t="n">
        <v>214650</v>
      </c>
      <c r="D357" s="42" t="n">
        <v>186530</v>
      </c>
      <c r="E357" s="42" t="n">
        <v>126710</v>
      </c>
      <c r="F357" s="42" t="n">
        <v>107960</v>
      </c>
      <c r="G357" s="42" t="n">
        <v>90530</v>
      </c>
      <c r="H357" s="42" t="n">
        <v>77400</v>
      </c>
      <c r="I357" s="42" t="n">
        <v>64280</v>
      </c>
      <c r="J357" s="42" t="n">
        <v>51150</v>
      </c>
      <c r="K357" s="42" t="n">
        <v>38360</v>
      </c>
      <c r="L357" s="42" t="n">
        <v>33110</v>
      </c>
      <c r="M357" s="42" t="n">
        <v>27860</v>
      </c>
    </row>
    <row r="358" customFormat="false" ht="15" hidden="false" customHeight="false" outlineLevel="0" collapsed="false">
      <c r="A358" s="42" t="n">
        <v>4160000</v>
      </c>
      <c r="B358" s="42" t="n">
        <v>4180000</v>
      </c>
      <c r="C358" s="42" t="n">
        <v>217320</v>
      </c>
      <c r="D358" s="42" t="n">
        <v>189190</v>
      </c>
      <c r="E358" s="42" t="n">
        <v>129150</v>
      </c>
      <c r="F358" s="42" t="n">
        <v>110400</v>
      </c>
      <c r="G358" s="42" t="n">
        <v>92240</v>
      </c>
      <c r="H358" s="42" t="n">
        <v>79110</v>
      </c>
      <c r="I358" s="42" t="n">
        <v>65990</v>
      </c>
      <c r="J358" s="42" t="n">
        <v>52860</v>
      </c>
      <c r="K358" s="42" t="n">
        <v>39740</v>
      </c>
      <c r="L358" s="42" t="n">
        <v>33790</v>
      </c>
      <c r="M358" s="42" t="n">
        <v>28540</v>
      </c>
    </row>
    <row r="359" customFormat="false" ht="15" hidden="false" customHeight="false" outlineLevel="0" collapsed="false">
      <c r="A359" s="42" t="n">
        <v>4180000</v>
      </c>
      <c r="B359" s="42" t="n">
        <v>4200000</v>
      </c>
      <c r="C359" s="42" t="n">
        <v>219990</v>
      </c>
      <c r="D359" s="42" t="n">
        <v>191840</v>
      </c>
      <c r="E359" s="42" t="n">
        <v>131600</v>
      </c>
      <c r="F359" s="42" t="n">
        <v>112850</v>
      </c>
      <c r="G359" s="42" t="n">
        <v>94100</v>
      </c>
      <c r="H359" s="42" t="n">
        <v>80830</v>
      </c>
      <c r="I359" s="42" t="n">
        <v>67700</v>
      </c>
      <c r="J359" s="42" t="n">
        <v>54580</v>
      </c>
      <c r="K359" s="42" t="n">
        <v>41450</v>
      </c>
      <c r="L359" s="42" t="n">
        <v>34480</v>
      </c>
      <c r="M359" s="42" t="n">
        <v>29230</v>
      </c>
    </row>
    <row r="360" customFormat="false" ht="15" hidden="false" customHeight="false" outlineLevel="0" collapsed="false">
      <c r="A360" s="42" t="n">
        <v>4200000</v>
      </c>
      <c r="B360" s="42" t="n">
        <v>4220000</v>
      </c>
      <c r="C360" s="42" t="n">
        <v>222660</v>
      </c>
      <c r="D360" s="42" t="n">
        <v>194500</v>
      </c>
      <c r="E360" s="42" t="n">
        <v>134040</v>
      </c>
      <c r="F360" s="42" t="n">
        <v>115290</v>
      </c>
      <c r="G360" s="42" t="n">
        <v>96540</v>
      </c>
      <c r="H360" s="42" t="n">
        <v>82540</v>
      </c>
      <c r="I360" s="42" t="n">
        <v>69410</v>
      </c>
      <c r="J360" s="42" t="n">
        <v>56290</v>
      </c>
      <c r="K360" s="42" t="n">
        <v>43160</v>
      </c>
      <c r="L360" s="42" t="n">
        <v>35160</v>
      </c>
      <c r="M360" s="42" t="n">
        <v>29910</v>
      </c>
    </row>
    <row r="361" customFormat="false" ht="15" hidden="false" customHeight="false" outlineLevel="0" collapsed="false">
      <c r="A361" s="42" t="n">
        <v>4220000</v>
      </c>
      <c r="B361" s="42" t="n">
        <v>4240000</v>
      </c>
      <c r="C361" s="42" t="n">
        <v>225330</v>
      </c>
      <c r="D361" s="42" t="n">
        <v>197150</v>
      </c>
      <c r="E361" s="42" t="n">
        <v>136490</v>
      </c>
      <c r="F361" s="42" t="n">
        <v>117740</v>
      </c>
      <c r="G361" s="42" t="n">
        <v>98990</v>
      </c>
      <c r="H361" s="42" t="n">
        <v>84250</v>
      </c>
      <c r="I361" s="42" t="n">
        <v>71120</v>
      </c>
      <c r="J361" s="42" t="n">
        <v>58000</v>
      </c>
      <c r="K361" s="42" t="n">
        <v>44870</v>
      </c>
      <c r="L361" s="42" t="n">
        <v>35850</v>
      </c>
      <c r="M361" s="42" t="n">
        <v>30600</v>
      </c>
    </row>
    <row r="362" customFormat="false" ht="15" hidden="false" customHeight="false" outlineLevel="0" collapsed="false">
      <c r="A362" s="42" t="n">
        <v>4240000</v>
      </c>
      <c r="B362" s="42" t="n">
        <v>4260000</v>
      </c>
      <c r="C362" s="42" t="n">
        <v>228000</v>
      </c>
      <c r="D362" s="42" t="n">
        <v>199810</v>
      </c>
      <c r="E362" s="42" t="n">
        <v>138930</v>
      </c>
      <c r="F362" s="42" t="n">
        <v>120180</v>
      </c>
      <c r="G362" s="42" t="n">
        <v>101430</v>
      </c>
      <c r="H362" s="42" t="n">
        <v>85960</v>
      </c>
      <c r="I362" s="42" t="n">
        <v>72830</v>
      </c>
      <c r="J362" s="42" t="n">
        <v>59710</v>
      </c>
      <c r="K362" s="42" t="n">
        <v>46580</v>
      </c>
      <c r="L362" s="42" t="n">
        <v>36530</v>
      </c>
      <c r="M362" s="42" t="n">
        <v>31280</v>
      </c>
    </row>
    <row r="363" customFormat="false" ht="15" hidden="false" customHeight="false" outlineLevel="0" collapsed="false">
      <c r="A363" s="42" t="n">
        <v>4260000</v>
      </c>
      <c r="B363" s="42" t="n">
        <v>4280000</v>
      </c>
      <c r="C363" s="42" t="n">
        <v>230670</v>
      </c>
      <c r="D363" s="42" t="n">
        <v>202460</v>
      </c>
      <c r="E363" s="42" t="n">
        <v>141380</v>
      </c>
      <c r="F363" s="42" t="n">
        <v>122630</v>
      </c>
      <c r="G363" s="42" t="n">
        <v>103880</v>
      </c>
      <c r="H363" s="42" t="n">
        <v>87670</v>
      </c>
      <c r="I363" s="42" t="n">
        <v>74550</v>
      </c>
      <c r="J363" s="42" t="n">
        <v>61420</v>
      </c>
      <c r="K363" s="42" t="n">
        <v>48300</v>
      </c>
      <c r="L363" s="42" t="n">
        <v>37220</v>
      </c>
      <c r="M363" s="42" t="n">
        <v>31970</v>
      </c>
    </row>
    <row r="364" customFormat="false" ht="15" hidden="false" customHeight="false" outlineLevel="0" collapsed="false">
      <c r="A364" s="42" t="n">
        <v>4280000</v>
      </c>
      <c r="B364" s="42" t="n">
        <v>4300000</v>
      </c>
      <c r="C364" s="42" t="n">
        <v>233340</v>
      </c>
      <c r="D364" s="42" t="n">
        <v>205120</v>
      </c>
      <c r="E364" s="42" t="n">
        <v>143820</v>
      </c>
      <c r="F364" s="42" t="n">
        <v>125070</v>
      </c>
      <c r="G364" s="42" t="n">
        <v>106320</v>
      </c>
      <c r="H364" s="42" t="n">
        <v>89380</v>
      </c>
      <c r="I364" s="42" t="n">
        <v>76260</v>
      </c>
      <c r="J364" s="42" t="n">
        <v>63130</v>
      </c>
      <c r="K364" s="42" t="n">
        <v>50010</v>
      </c>
      <c r="L364" s="42" t="n">
        <v>37900</v>
      </c>
      <c r="M364" s="42" t="n">
        <v>32650</v>
      </c>
    </row>
    <row r="365" customFormat="false" ht="15" hidden="false" customHeight="false" outlineLevel="0" collapsed="false">
      <c r="A365" s="42" t="n">
        <v>4300000</v>
      </c>
      <c r="B365" s="42" t="n">
        <v>4320000</v>
      </c>
      <c r="C365" s="42" t="n">
        <v>236010</v>
      </c>
      <c r="D365" s="42" t="n">
        <v>207770</v>
      </c>
      <c r="E365" s="42" t="n">
        <v>146270</v>
      </c>
      <c r="F365" s="42" t="n">
        <v>127520</v>
      </c>
      <c r="G365" s="42" t="n">
        <v>108770</v>
      </c>
      <c r="H365" s="42" t="n">
        <v>91090</v>
      </c>
      <c r="I365" s="42" t="n">
        <v>77970</v>
      </c>
      <c r="J365" s="42" t="n">
        <v>64840</v>
      </c>
      <c r="K365" s="42" t="n">
        <v>51720</v>
      </c>
      <c r="L365" s="42" t="n">
        <v>38590</v>
      </c>
      <c r="M365" s="42" t="n">
        <v>33330</v>
      </c>
    </row>
    <row r="366" customFormat="false" ht="15" hidden="false" customHeight="false" outlineLevel="0" collapsed="false">
      <c r="A366" s="42" t="n">
        <v>4320000</v>
      </c>
      <c r="B366" s="42" t="n">
        <v>4340000</v>
      </c>
      <c r="C366" s="42" t="n">
        <v>238680</v>
      </c>
      <c r="D366" s="42" t="n">
        <v>210430</v>
      </c>
      <c r="E366" s="42" t="n">
        <v>148710</v>
      </c>
      <c r="F366" s="42" t="n">
        <v>129960</v>
      </c>
      <c r="G366" s="42" t="n">
        <v>111210</v>
      </c>
      <c r="H366" s="42" t="n">
        <v>92810</v>
      </c>
      <c r="I366" s="42" t="n">
        <v>79680</v>
      </c>
      <c r="J366" s="42" t="n">
        <v>66560</v>
      </c>
      <c r="K366" s="42" t="n">
        <v>53430</v>
      </c>
      <c r="L366" s="42" t="n">
        <v>40310</v>
      </c>
      <c r="M366" s="42" t="n">
        <v>34020</v>
      </c>
    </row>
    <row r="367" customFormat="false" ht="15" hidden="false" customHeight="false" outlineLevel="0" collapsed="false">
      <c r="A367" s="42" t="n">
        <v>4340000</v>
      </c>
      <c r="B367" s="42" t="n">
        <v>4360000</v>
      </c>
      <c r="C367" s="42" t="n">
        <v>241350</v>
      </c>
      <c r="D367" s="42" t="n">
        <v>213080</v>
      </c>
      <c r="E367" s="42" t="n">
        <v>151160</v>
      </c>
      <c r="F367" s="42" t="n">
        <v>132410</v>
      </c>
      <c r="G367" s="42" t="n">
        <v>113660</v>
      </c>
      <c r="H367" s="42" t="n">
        <v>94910</v>
      </c>
      <c r="I367" s="42" t="n">
        <v>81390</v>
      </c>
      <c r="J367" s="42" t="n">
        <v>68270</v>
      </c>
      <c r="K367" s="42" t="n">
        <v>55140</v>
      </c>
      <c r="L367" s="42" t="n">
        <v>42020</v>
      </c>
      <c r="M367" s="42" t="n">
        <v>34700</v>
      </c>
    </row>
    <row r="368" customFormat="false" ht="15" hidden="false" customHeight="false" outlineLevel="0" collapsed="false">
      <c r="A368" s="42" t="n">
        <v>4360000</v>
      </c>
      <c r="B368" s="42" t="n">
        <v>4380000</v>
      </c>
      <c r="C368" s="42" t="n">
        <v>244020</v>
      </c>
      <c r="D368" s="42" t="n">
        <v>215740</v>
      </c>
      <c r="E368" s="42" t="n">
        <v>153600</v>
      </c>
      <c r="F368" s="42" t="n">
        <v>134850</v>
      </c>
      <c r="G368" s="42" t="n">
        <v>116100</v>
      </c>
      <c r="H368" s="42" t="n">
        <v>97350</v>
      </c>
      <c r="I368" s="42" t="n">
        <v>83100</v>
      </c>
      <c r="J368" s="42" t="n">
        <v>69980</v>
      </c>
      <c r="K368" s="42" t="n">
        <v>56850</v>
      </c>
      <c r="L368" s="42" t="n">
        <v>43730</v>
      </c>
      <c r="M368" s="42" t="n">
        <v>35390</v>
      </c>
    </row>
    <row r="369" customFormat="false" ht="15" hidden="false" customHeight="false" outlineLevel="0" collapsed="false">
      <c r="A369" s="42" t="n">
        <v>4380000</v>
      </c>
      <c r="B369" s="42" t="n">
        <v>4400000</v>
      </c>
      <c r="C369" s="42" t="n">
        <v>246690</v>
      </c>
      <c r="D369" s="42" t="n">
        <v>218390</v>
      </c>
      <c r="E369" s="42" t="n">
        <v>156050</v>
      </c>
      <c r="F369" s="42" t="n">
        <v>137300</v>
      </c>
      <c r="G369" s="42" t="n">
        <v>118550</v>
      </c>
      <c r="H369" s="42" t="n">
        <v>99800</v>
      </c>
      <c r="I369" s="42" t="n">
        <v>84820</v>
      </c>
      <c r="J369" s="42" t="n">
        <v>71690</v>
      </c>
      <c r="K369" s="42" t="n">
        <v>58570</v>
      </c>
      <c r="L369" s="42" t="n">
        <v>45440</v>
      </c>
      <c r="M369" s="42" t="n">
        <v>36070</v>
      </c>
    </row>
    <row r="370" customFormat="false" ht="15" hidden="false" customHeight="false" outlineLevel="0" collapsed="false">
      <c r="A370" s="42" t="n">
        <v>4400000</v>
      </c>
      <c r="B370" s="42" t="n">
        <v>4420000</v>
      </c>
      <c r="C370" s="42" t="n">
        <v>249360</v>
      </c>
      <c r="D370" s="42" t="n">
        <v>221050</v>
      </c>
      <c r="E370" s="42" t="n">
        <v>158490</v>
      </c>
      <c r="F370" s="42" t="n">
        <v>139740</v>
      </c>
      <c r="G370" s="42" t="n">
        <v>120990</v>
      </c>
      <c r="H370" s="42" t="n">
        <v>102240</v>
      </c>
      <c r="I370" s="42" t="n">
        <v>86530</v>
      </c>
      <c r="J370" s="42" t="n">
        <v>73400</v>
      </c>
      <c r="K370" s="42" t="n">
        <v>60280</v>
      </c>
      <c r="L370" s="42" t="n">
        <v>47150</v>
      </c>
      <c r="M370" s="42" t="n">
        <v>36760</v>
      </c>
    </row>
    <row r="371" customFormat="false" ht="15" hidden="false" customHeight="false" outlineLevel="0" collapsed="false">
      <c r="A371" s="42" t="n">
        <v>4420000</v>
      </c>
      <c r="B371" s="42" t="n">
        <v>4440000</v>
      </c>
      <c r="C371" s="42" t="n">
        <v>252030</v>
      </c>
      <c r="D371" s="42" t="n">
        <v>223700</v>
      </c>
      <c r="E371" s="42" t="n">
        <v>160940</v>
      </c>
      <c r="F371" s="42" t="n">
        <v>142190</v>
      </c>
      <c r="G371" s="42" t="n">
        <v>123440</v>
      </c>
      <c r="H371" s="42" t="n">
        <v>104690</v>
      </c>
      <c r="I371" s="42" t="n">
        <v>88240</v>
      </c>
      <c r="J371" s="42" t="n">
        <v>75110</v>
      </c>
      <c r="K371" s="42" t="n">
        <v>61990</v>
      </c>
      <c r="L371" s="42" t="n">
        <v>48860</v>
      </c>
      <c r="M371" s="42" t="n">
        <v>37440</v>
      </c>
    </row>
    <row r="372" customFormat="false" ht="15" hidden="false" customHeight="false" outlineLevel="0" collapsed="false">
      <c r="A372" s="42" t="n">
        <v>4440000</v>
      </c>
      <c r="B372" s="42" t="n">
        <v>4460000</v>
      </c>
      <c r="C372" s="42" t="n">
        <v>254700</v>
      </c>
      <c r="D372" s="42" t="n">
        <v>226360</v>
      </c>
      <c r="E372" s="42" t="n">
        <v>163380</v>
      </c>
      <c r="F372" s="42" t="n">
        <v>144630</v>
      </c>
      <c r="G372" s="42" t="n">
        <v>125880</v>
      </c>
      <c r="H372" s="42" t="n">
        <v>107130</v>
      </c>
      <c r="I372" s="42" t="n">
        <v>89950</v>
      </c>
      <c r="J372" s="42" t="n">
        <v>76820</v>
      </c>
      <c r="K372" s="42" t="n">
        <v>63700</v>
      </c>
      <c r="L372" s="42" t="n">
        <v>50570</v>
      </c>
      <c r="M372" s="42" t="n">
        <v>38130</v>
      </c>
    </row>
    <row r="373" customFormat="false" ht="15" hidden="false" customHeight="false" outlineLevel="0" collapsed="false">
      <c r="A373" s="42" t="n">
        <v>4460000</v>
      </c>
      <c r="B373" s="42" t="n">
        <v>4480000</v>
      </c>
      <c r="C373" s="42" t="n">
        <v>257370</v>
      </c>
      <c r="D373" s="42" t="n">
        <v>229010</v>
      </c>
      <c r="E373" s="42" t="n">
        <v>165830</v>
      </c>
      <c r="F373" s="42" t="n">
        <v>147080</v>
      </c>
      <c r="G373" s="42" t="n">
        <v>128330</v>
      </c>
      <c r="H373" s="42" t="n">
        <v>109580</v>
      </c>
      <c r="I373" s="42" t="n">
        <v>91660</v>
      </c>
      <c r="J373" s="42" t="n">
        <v>78540</v>
      </c>
      <c r="K373" s="42" t="n">
        <v>65410</v>
      </c>
      <c r="L373" s="42" t="n">
        <v>52290</v>
      </c>
      <c r="M373" s="42" t="n">
        <v>39160</v>
      </c>
    </row>
    <row r="374" customFormat="false" ht="15" hidden="false" customHeight="false" outlineLevel="0" collapsed="false">
      <c r="A374" s="42" t="n">
        <v>4480000</v>
      </c>
      <c r="B374" s="42" t="n">
        <v>4500000</v>
      </c>
      <c r="C374" s="42" t="n">
        <v>260040</v>
      </c>
      <c r="D374" s="42" t="n">
        <v>231670</v>
      </c>
      <c r="E374" s="42" t="n">
        <v>168270</v>
      </c>
      <c r="F374" s="42" t="n">
        <v>149520</v>
      </c>
      <c r="G374" s="42" t="n">
        <v>130770</v>
      </c>
      <c r="H374" s="42" t="n">
        <v>112020</v>
      </c>
      <c r="I374" s="42" t="n">
        <v>93370</v>
      </c>
      <c r="J374" s="42" t="n">
        <v>80250</v>
      </c>
      <c r="K374" s="42" t="n">
        <v>67120</v>
      </c>
      <c r="L374" s="42" t="n">
        <v>54000</v>
      </c>
      <c r="M374" s="42" t="n">
        <v>40870</v>
      </c>
    </row>
    <row r="375" customFormat="false" ht="15" hidden="false" customHeight="false" outlineLevel="0" collapsed="false">
      <c r="A375" s="42" t="n">
        <v>4500000</v>
      </c>
      <c r="B375" s="42" t="n">
        <v>4520000</v>
      </c>
      <c r="C375" s="42" t="n">
        <v>262840</v>
      </c>
      <c r="D375" s="42" t="n">
        <v>234460</v>
      </c>
      <c r="E375" s="42" t="n">
        <v>170850</v>
      </c>
      <c r="F375" s="42" t="n">
        <v>152100</v>
      </c>
      <c r="G375" s="42" t="n">
        <v>133350</v>
      </c>
      <c r="H375" s="42" t="n">
        <v>114600</v>
      </c>
      <c r="I375" s="42" t="n">
        <v>95850</v>
      </c>
      <c r="J375" s="42" t="n">
        <v>82050</v>
      </c>
      <c r="K375" s="42" t="n">
        <v>68930</v>
      </c>
      <c r="L375" s="42" t="n">
        <v>55800</v>
      </c>
      <c r="M375" s="42" t="n">
        <v>42680</v>
      </c>
    </row>
    <row r="376" customFormat="false" ht="15" hidden="false" customHeight="false" outlineLevel="0" collapsed="false">
      <c r="A376" s="42" t="n">
        <v>4520000</v>
      </c>
      <c r="B376" s="42" t="n">
        <v>4540000</v>
      </c>
      <c r="C376" s="42" t="n">
        <v>265650</v>
      </c>
      <c r="D376" s="42" t="n">
        <v>237250</v>
      </c>
      <c r="E376" s="42" t="n">
        <v>173430</v>
      </c>
      <c r="F376" s="42" t="n">
        <v>154680</v>
      </c>
      <c r="G376" s="42" t="n">
        <v>135930</v>
      </c>
      <c r="H376" s="42" t="n">
        <v>117180</v>
      </c>
      <c r="I376" s="42" t="n">
        <v>98430</v>
      </c>
      <c r="J376" s="42" t="n">
        <v>83860</v>
      </c>
      <c r="K376" s="42" t="n">
        <v>70730</v>
      </c>
      <c r="L376" s="42" t="n">
        <v>57610</v>
      </c>
      <c r="M376" s="42" t="n">
        <v>44480</v>
      </c>
    </row>
    <row r="377" customFormat="false" ht="15" hidden="false" customHeight="false" outlineLevel="0" collapsed="false">
      <c r="A377" s="42" t="n">
        <v>4540000</v>
      </c>
      <c r="B377" s="42" t="n">
        <v>4560000</v>
      </c>
      <c r="C377" s="42" t="n">
        <v>268450</v>
      </c>
      <c r="D377" s="42" t="n">
        <v>240040</v>
      </c>
      <c r="E377" s="42" t="n">
        <v>176010</v>
      </c>
      <c r="F377" s="42" t="n">
        <v>157260</v>
      </c>
      <c r="G377" s="42" t="n">
        <v>138510</v>
      </c>
      <c r="H377" s="42" t="n">
        <v>119760</v>
      </c>
      <c r="I377" s="42" t="n">
        <v>101010</v>
      </c>
      <c r="J377" s="42" t="n">
        <v>85670</v>
      </c>
      <c r="K377" s="42" t="n">
        <v>72540</v>
      </c>
      <c r="L377" s="42" t="n">
        <v>59420</v>
      </c>
      <c r="M377" s="42" t="n">
        <v>46290</v>
      </c>
    </row>
    <row r="378" customFormat="false" ht="15" hidden="false" customHeight="false" outlineLevel="0" collapsed="false">
      <c r="A378" s="42" t="n">
        <v>4560000</v>
      </c>
      <c r="B378" s="42" t="n">
        <v>4580000</v>
      </c>
      <c r="C378" s="42" t="n">
        <v>271260</v>
      </c>
      <c r="D378" s="42" t="n">
        <v>242830</v>
      </c>
      <c r="E378" s="42" t="n">
        <v>178590</v>
      </c>
      <c r="F378" s="42" t="n">
        <v>159840</v>
      </c>
      <c r="G378" s="42" t="n">
        <v>141090</v>
      </c>
      <c r="H378" s="42" t="n">
        <v>122340</v>
      </c>
      <c r="I378" s="42" t="n">
        <v>103590</v>
      </c>
      <c r="J378" s="42" t="n">
        <v>87470</v>
      </c>
      <c r="K378" s="42" t="n">
        <v>74350</v>
      </c>
      <c r="L378" s="42" t="n">
        <v>61220</v>
      </c>
      <c r="M378" s="42" t="n">
        <v>48100</v>
      </c>
    </row>
    <row r="379" customFormat="false" ht="15" hidden="false" customHeight="false" outlineLevel="0" collapsed="false">
      <c r="A379" s="42" t="n">
        <v>4580000</v>
      </c>
      <c r="B379" s="42" t="n">
        <v>4600000</v>
      </c>
      <c r="C379" s="42" t="n">
        <v>276560</v>
      </c>
      <c r="D379" s="42" t="n">
        <v>248120</v>
      </c>
      <c r="E379" s="42" t="n">
        <v>183670</v>
      </c>
      <c r="F379" s="42" t="n">
        <v>164920</v>
      </c>
      <c r="G379" s="42" t="n">
        <v>146170</v>
      </c>
      <c r="H379" s="42" t="n">
        <v>127420</v>
      </c>
      <c r="I379" s="42" t="n">
        <v>108670</v>
      </c>
      <c r="J379" s="42" t="n">
        <v>89920</v>
      </c>
      <c r="K379" s="42" t="n">
        <v>76150</v>
      </c>
      <c r="L379" s="42" t="n">
        <v>63030</v>
      </c>
      <c r="M379" s="42" t="n">
        <v>49900</v>
      </c>
    </row>
    <row r="380" customFormat="false" ht="15" hidden="false" customHeight="false" outlineLevel="0" collapsed="false">
      <c r="A380" s="42" t="n">
        <v>4600000</v>
      </c>
      <c r="B380" s="42" t="n">
        <v>4620000</v>
      </c>
      <c r="C380" s="42" t="n">
        <v>279370</v>
      </c>
      <c r="D380" s="42" t="n">
        <v>250910</v>
      </c>
      <c r="E380" s="42" t="n">
        <v>186250</v>
      </c>
      <c r="F380" s="42" t="n">
        <v>167500</v>
      </c>
      <c r="G380" s="42" t="n">
        <v>148750</v>
      </c>
      <c r="H380" s="42" t="n">
        <v>130000</v>
      </c>
      <c r="I380" s="42" t="n">
        <v>111250</v>
      </c>
      <c r="J380" s="42" t="n">
        <v>92500</v>
      </c>
      <c r="K380" s="42" t="n">
        <v>77960</v>
      </c>
      <c r="L380" s="42" t="n">
        <v>64830</v>
      </c>
      <c r="M380" s="42" t="n">
        <v>51710</v>
      </c>
    </row>
    <row r="381" customFormat="false" ht="15" hidden="false" customHeight="false" outlineLevel="0" collapsed="false">
      <c r="A381" s="42" t="n">
        <v>4620000</v>
      </c>
      <c r="B381" s="42" t="n">
        <v>4640000</v>
      </c>
      <c r="C381" s="42" t="n">
        <v>282170</v>
      </c>
      <c r="D381" s="42" t="n">
        <v>253700</v>
      </c>
      <c r="E381" s="42" t="n">
        <v>188830</v>
      </c>
      <c r="F381" s="42" t="n">
        <v>170080</v>
      </c>
      <c r="G381" s="42" t="n">
        <v>151330</v>
      </c>
      <c r="H381" s="42" t="n">
        <v>132580</v>
      </c>
      <c r="I381" s="42" t="n">
        <v>113830</v>
      </c>
      <c r="J381" s="42" t="n">
        <v>95080</v>
      </c>
      <c r="K381" s="42" t="n">
        <v>79760</v>
      </c>
      <c r="L381" s="42" t="n">
        <v>66640</v>
      </c>
      <c r="M381" s="42" t="n">
        <v>53510</v>
      </c>
    </row>
    <row r="382" customFormat="false" ht="15" hidden="false" customHeight="false" outlineLevel="0" collapsed="false">
      <c r="A382" s="42" t="n">
        <v>4640000</v>
      </c>
      <c r="B382" s="42" t="n">
        <v>4660000</v>
      </c>
      <c r="C382" s="42" t="n">
        <v>284980</v>
      </c>
      <c r="D382" s="42" t="n">
        <v>256490</v>
      </c>
      <c r="E382" s="42" t="n">
        <v>191410</v>
      </c>
      <c r="F382" s="42" t="n">
        <v>172660</v>
      </c>
      <c r="G382" s="42" t="n">
        <v>153910</v>
      </c>
      <c r="H382" s="42" t="n">
        <v>135160</v>
      </c>
      <c r="I382" s="42" t="n">
        <v>116410</v>
      </c>
      <c r="J382" s="42" t="n">
        <v>97660</v>
      </c>
      <c r="K382" s="42" t="n">
        <v>81570</v>
      </c>
      <c r="L382" s="42" t="n">
        <v>68450</v>
      </c>
      <c r="M382" s="42" t="n">
        <v>55320</v>
      </c>
    </row>
    <row r="383" customFormat="false" ht="15" hidden="false" customHeight="false" outlineLevel="0" collapsed="false">
      <c r="A383" s="42" t="n">
        <v>4660000</v>
      </c>
      <c r="B383" s="42" t="n">
        <v>4680000</v>
      </c>
      <c r="C383" s="42" t="n">
        <v>287780</v>
      </c>
      <c r="D383" s="42" t="n">
        <v>259280</v>
      </c>
      <c r="E383" s="42" t="n">
        <v>193990</v>
      </c>
      <c r="F383" s="42" t="n">
        <v>175240</v>
      </c>
      <c r="G383" s="42" t="n">
        <v>156490</v>
      </c>
      <c r="H383" s="42" t="n">
        <v>137740</v>
      </c>
      <c r="I383" s="42" t="n">
        <v>118990</v>
      </c>
      <c r="J383" s="42" t="n">
        <v>100240</v>
      </c>
      <c r="K383" s="42" t="n">
        <v>83380</v>
      </c>
      <c r="L383" s="42" t="n">
        <v>70250</v>
      </c>
      <c r="M383" s="42" t="n">
        <v>57130</v>
      </c>
    </row>
    <row r="384" customFormat="false" ht="15" hidden="false" customHeight="false" outlineLevel="0" collapsed="false">
      <c r="A384" s="42" t="n">
        <v>4680000</v>
      </c>
      <c r="B384" s="42" t="n">
        <v>4700000</v>
      </c>
      <c r="C384" s="42" t="n">
        <v>290590</v>
      </c>
      <c r="D384" s="42" t="n">
        <v>262070</v>
      </c>
      <c r="E384" s="42" t="n">
        <v>196570</v>
      </c>
      <c r="F384" s="42" t="n">
        <v>177820</v>
      </c>
      <c r="G384" s="42" t="n">
        <v>159070</v>
      </c>
      <c r="H384" s="42" t="n">
        <v>140320</v>
      </c>
      <c r="I384" s="42" t="n">
        <v>121570</v>
      </c>
      <c r="J384" s="42" t="n">
        <v>102820</v>
      </c>
      <c r="K384" s="42" t="n">
        <v>85180</v>
      </c>
      <c r="L384" s="42" t="n">
        <v>72060</v>
      </c>
      <c r="M384" s="42" t="n">
        <v>58930</v>
      </c>
    </row>
    <row r="385" customFormat="false" ht="15" hidden="false" customHeight="false" outlineLevel="0" collapsed="false">
      <c r="A385" s="42" t="n">
        <v>4700000</v>
      </c>
      <c r="B385" s="42" t="n">
        <v>4720000</v>
      </c>
      <c r="C385" s="42" t="n">
        <v>293390</v>
      </c>
      <c r="D385" s="42" t="n">
        <v>264860</v>
      </c>
      <c r="E385" s="42" t="n">
        <v>199150</v>
      </c>
      <c r="F385" s="42" t="n">
        <v>180400</v>
      </c>
      <c r="G385" s="42" t="n">
        <v>161650</v>
      </c>
      <c r="H385" s="42" t="n">
        <v>142900</v>
      </c>
      <c r="I385" s="42" t="n">
        <v>124150</v>
      </c>
      <c r="J385" s="42" t="n">
        <v>105400</v>
      </c>
      <c r="K385" s="42" t="n">
        <v>86990</v>
      </c>
      <c r="L385" s="42" t="n">
        <v>73860</v>
      </c>
      <c r="M385" s="42" t="n">
        <v>60740</v>
      </c>
    </row>
    <row r="386" customFormat="false" ht="15" hidden="false" customHeight="false" outlineLevel="0" collapsed="false">
      <c r="A386" s="42" t="n">
        <v>4720000</v>
      </c>
      <c r="B386" s="42" t="n">
        <v>4740000</v>
      </c>
      <c r="C386" s="42" t="n">
        <v>296200</v>
      </c>
      <c r="D386" s="42" t="n">
        <v>267650</v>
      </c>
      <c r="E386" s="42" t="n">
        <v>201730</v>
      </c>
      <c r="F386" s="42" t="n">
        <v>182980</v>
      </c>
      <c r="G386" s="42" t="n">
        <v>164230</v>
      </c>
      <c r="H386" s="42" t="n">
        <v>145480</v>
      </c>
      <c r="I386" s="42" t="n">
        <v>126730</v>
      </c>
      <c r="J386" s="42" t="n">
        <v>107980</v>
      </c>
      <c r="K386" s="42" t="n">
        <v>89230</v>
      </c>
      <c r="L386" s="42" t="n">
        <v>75670</v>
      </c>
      <c r="M386" s="42" t="n">
        <v>62540</v>
      </c>
    </row>
    <row r="387" customFormat="false" ht="15" hidden="false" customHeight="false" outlineLevel="0" collapsed="false">
      <c r="A387" s="42" t="n">
        <v>4740000</v>
      </c>
      <c r="B387" s="42" t="n">
        <v>4760000</v>
      </c>
      <c r="C387" s="42" t="n">
        <v>299000</v>
      </c>
      <c r="D387" s="42" t="n">
        <v>270440</v>
      </c>
      <c r="E387" s="42" t="n">
        <v>204310</v>
      </c>
      <c r="F387" s="42" t="n">
        <v>185560</v>
      </c>
      <c r="G387" s="42" t="n">
        <v>166810</v>
      </c>
      <c r="H387" s="42" t="n">
        <v>148060</v>
      </c>
      <c r="I387" s="42" t="n">
        <v>129310</v>
      </c>
      <c r="J387" s="42" t="n">
        <v>110560</v>
      </c>
      <c r="K387" s="42" t="n">
        <v>91810</v>
      </c>
      <c r="L387" s="42" t="n">
        <v>77480</v>
      </c>
      <c r="M387" s="42" t="n">
        <v>64350</v>
      </c>
    </row>
    <row r="388" customFormat="false" ht="15" hidden="false" customHeight="false" outlineLevel="0" collapsed="false">
      <c r="A388" s="42" t="n">
        <v>4760000</v>
      </c>
      <c r="B388" s="42" t="n">
        <v>4780000</v>
      </c>
      <c r="C388" s="42" t="n">
        <v>301810</v>
      </c>
      <c r="D388" s="42" t="n">
        <v>273230</v>
      </c>
      <c r="E388" s="42" t="n">
        <v>206890</v>
      </c>
      <c r="F388" s="42" t="n">
        <v>188140</v>
      </c>
      <c r="G388" s="42" t="n">
        <v>169390</v>
      </c>
      <c r="H388" s="42" t="n">
        <v>150640</v>
      </c>
      <c r="I388" s="42" t="n">
        <v>131890</v>
      </c>
      <c r="J388" s="42" t="n">
        <v>113140</v>
      </c>
      <c r="K388" s="42" t="n">
        <v>94390</v>
      </c>
      <c r="L388" s="42" t="n">
        <v>79280</v>
      </c>
      <c r="M388" s="42" t="n">
        <v>66160</v>
      </c>
    </row>
    <row r="389" customFormat="false" ht="15" hidden="false" customHeight="false" outlineLevel="0" collapsed="false">
      <c r="A389" s="42" t="n">
        <v>4780000</v>
      </c>
      <c r="B389" s="42" t="n">
        <v>4800000</v>
      </c>
      <c r="C389" s="42" t="n">
        <v>304610</v>
      </c>
      <c r="D389" s="42" t="n">
        <v>276020</v>
      </c>
      <c r="E389" s="42" t="n">
        <v>209470</v>
      </c>
      <c r="F389" s="42" t="n">
        <v>190720</v>
      </c>
      <c r="G389" s="42" t="n">
        <v>171970</v>
      </c>
      <c r="H389" s="42" t="n">
        <v>153220</v>
      </c>
      <c r="I389" s="42" t="n">
        <v>134470</v>
      </c>
      <c r="J389" s="42" t="n">
        <v>115720</v>
      </c>
      <c r="K389" s="42" t="n">
        <v>96970</v>
      </c>
      <c r="L389" s="42" t="n">
        <v>81090</v>
      </c>
      <c r="M389" s="42" t="n">
        <v>67960</v>
      </c>
    </row>
    <row r="390" customFormat="false" ht="15" hidden="false" customHeight="false" outlineLevel="0" collapsed="false">
      <c r="A390" s="42" t="n">
        <v>4800000</v>
      </c>
      <c r="B390" s="42" t="n">
        <v>4820000</v>
      </c>
      <c r="C390" s="42" t="n">
        <v>307420</v>
      </c>
      <c r="D390" s="42" t="n">
        <v>278810</v>
      </c>
      <c r="E390" s="42" t="n">
        <v>212050</v>
      </c>
      <c r="F390" s="42" t="n">
        <v>193300</v>
      </c>
      <c r="G390" s="42" t="n">
        <v>174550</v>
      </c>
      <c r="H390" s="42" t="n">
        <v>155800</v>
      </c>
      <c r="I390" s="42" t="n">
        <v>137050</v>
      </c>
      <c r="J390" s="42" t="n">
        <v>118300</v>
      </c>
      <c r="K390" s="42" t="n">
        <v>99550</v>
      </c>
      <c r="L390" s="42" t="n">
        <v>82890</v>
      </c>
      <c r="M390" s="42" t="n">
        <v>69770</v>
      </c>
    </row>
    <row r="391" customFormat="false" ht="15" hidden="false" customHeight="false" outlineLevel="0" collapsed="false">
      <c r="A391" s="42" t="n">
        <v>4820000</v>
      </c>
      <c r="B391" s="42" t="n">
        <v>4840000</v>
      </c>
      <c r="C391" s="42" t="n">
        <v>310220</v>
      </c>
      <c r="D391" s="42" t="n">
        <v>281600</v>
      </c>
      <c r="E391" s="42" t="n">
        <v>214630</v>
      </c>
      <c r="F391" s="42" t="n">
        <v>195880</v>
      </c>
      <c r="G391" s="42" t="n">
        <v>177130</v>
      </c>
      <c r="H391" s="42" t="n">
        <v>158380</v>
      </c>
      <c r="I391" s="42" t="n">
        <v>139630</v>
      </c>
      <c r="J391" s="42" t="n">
        <v>120880</v>
      </c>
      <c r="K391" s="42" t="n">
        <v>102130</v>
      </c>
      <c r="L391" s="42" t="n">
        <v>84700</v>
      </c>
      <c r="M391" s="42" t="n">
        <v>71570</v>
      </c>
    </row>
    <row r="392" customFormat="false" ht="15" hidden="false" customHeight="false" outlineLevel="0" collapsed="false">
      <c r="A392" s="42" t="n">
        <v>4840000</v>
      </c>
      <c r="B392" s="42" t="n">
        <v>4860000</v>
      </c>
      <c r="C392" s="42" t="n">
        <v>313030</v>
      </c>
      <c r="D392" s="42" t="n">
        <v>284390</v>
      </c>
      <c r="E392" s="42" t="n">
        <v>217210</v>
      </c>
      <c r="F392" s="42" t="n">
        <v>198460</v>
      </c>
      <c r="G392" s="42" t="n">
        <v>179710</v>
      </c>
      <c r="H392" s="42" t="n">
        <v>160960</v>
      </c>
      <c r="I392" s="42" t="n">
        <v>142210</v>
      </c>
      <c r="J392" s="42" t="n">
        <v>123460</v>
      </c>
      <c r="K392" s="42" t="n">
        <v>104710</v>
      </c>
      <c r="L392" s="42" t="n">
        <v>86510</v>
      </c>
      <c r="M392" s="42" t="n">
        <v>73380</v>
      </c>
    </row>
    <row r="393" customFormat="false" ht="15" hidden="false" customHeight="false" outlineLevel="0" collapsed="false">
      <c r="A393" s="42" t="n">
        <v>4860000</v>
      </c>
      <c r="B393" s="42" t="n">
        <v>4880000</v>
      </c>
      <c r="C393" s="42" t="n">
        <v>315830</v>
      </c>
      <c r="D393" s="42" t="n">
        <v>287180</v>
      </c>
      <c r="E393" s="42" t="n">
        <v>219790</v>
      </c>
      <c r="F393" s="42" t="n">
        <v>201040</v>
      </c>
      <c r="G393" s="42" t="n">
        <v>182290</v>
      </c>
      <c r="H393" s="42" t="n">
        <v>163540</v>
      </c>
      <c r="I393" s="42" t="n">
        <v>144790</v>
      </c>
      <c r="J393" s="42" t="n">
        <v>126040</v>
      </c>
      <c r="K393" s="42" t="n">
        <v>107290</v>
      </c>
      <c r="L393" s="42" t="n">
        <v>88540</v>
      </c>
      <c r="M393" s="42" t="n">
        <v>75190</v>
      </c>
    </row>
    <row r="394" customFormat="false" ht="15" hidden="false" customHeight="false" outlineLevel="0" collapsed="false">
      <c r="A394" s="42" t="n">
        <v>4880000</v>
      </c>
      <c r="B394" s="42" t="n">
        <v>4900000</v>
      </c>
      <c r="C394" s="42" t="n">
        <v>318640</v>
      </c>
      <c r="D394" s="42" t="n">
        <v>289970</v>
      </c>
      <c r="E394" s="42" t="n">
        <v>222370</v>
      </c>
      <c r="F394" s="42" t="n">
        <v>203620</v>
      </c>
      <c r="G394" s="42" t="n">
        <v>184870</v>
      </c>
      <c r="H394" s="42" t="n">
        <v>166120</v>
      </c>
      <c r="I394" s="42" t="n">
        <v>147370</v>
      </c>
      <c r="J394" s="42" t="n">
        <v>128620</v>
      </c>
      <c r="K394" s="42" t="n">
        <v>109870</v>
      </c>
      <c r="L394" s="42" t="n">
        <v>91120</v>
      </c>
      <c r="M394" s="42" t="n">
        <v>76990</v>
      </c>
    </row>
    <row r="395" customFormat="false" ht="15" hidden="false" customHeight="false" outlineLevel="0" collapsed="false">
      <c r="A395" s="42" t="n">
        <v>4900000</v>
      </c>
      <c r="B395" s="42" t="n">
        <v>4920000</v>
      </c>
      <c r="C395" s="42" t="n">
        <v>321440</v>
      </c>
      <c r="D395" s="42" t="n">
        <v>292760</v>
      </c>
      <c r="E395" s="42" t="n">
        <v>224950</v>
      </c>
      <c r="F395" s="42" t="n">
        <v>206200</v>
      </c>
      <c r="G395" s="42" t="n">
        <v>187450</v>
      </c>
      <c r="H395" s="42" t="n">
        <v>168700</v>
      </c>
      <c r="I395" s="42" t="n">
        <v>149950</v>
      </c>
      <c r="J395" s="42" t="n">
        <v>131200</v>
      </c>
      <c r="K395" s="42" t="n">
        <v>112450</v>
      </c>
      <c r="L395" s="42" t="n">
        <v>93700</v>
      </c>
      <c r="M395" s="42" t="n">
        <v>78800</v>
      </c>
    </row>
    <row r="396" customFormat="false" ht="15" hidden="false" customHeight="false" outlineLevel="0" collapsed="false">
      <c r="A396" s="42" t="n">
        <v>4920000</v>
      </c>
      <c r="B396" s="42" t="n">
        <v>4940000</v>
      </c>
      <c r="C396" s="42" t="n">
        <v>324250</v>
      </c>
      <c r="D396" s="42" t="n">
        <v>295550</v>
      </c>
      <c r="E396" s="42" t="n">
        <v>227530</v>
      </c>
      <c r="F396" s="42" t="n">
        <v>208780</v>
      </c>
      <c r="G396" s="42" t="n">
        <v>190030</v>
      </c>
      <c r="H396" s="42" t="n">
        <v>171280</v>
      </c>
      <c r="I396" s="42" t="n">
        <v>152530</v>
      </c>
      <c r="J396" s="42" t="n">
        <v>133780</v>
      </c>
      <c r="K396" s="42" t="n">
        <v>115030</v>
      </c>
      <c r="L396" s="42" t="n">
        <v>96280</v>
      </c>
      <c r="M396" s="42" t="n">
        <v>80600</v>
      </c>
    </row>
    <row r="397" customFormat="false" ht="15" hidden="false" customHeight="false" outlineLevel="0" collapsed="false">
      <c r="A397" s="42" t="n">
        <v>4940000</v>
      </c>
      <c r="B397" s="42" t="n">
        <v>4960000</v>
      </c>
      <c r="C397" s="42" t="n">
        <v>327050</v>
      </c>
      <c r="D397" s="42" t="n">
        <v>298340</v>
      </c>
      <c r="E397" s="42" t="n">
        <v>230110</v>
      </c>
      <c r="F397" s="42" t="n">
        <v>211360</v>
      </c>
      <c r="G397" s="42" t="n">
        <v>192610</v>
      </c>
      <c r="H397" s="42" t="n">
        <v>173860</v>
      </c>
      <c r="I397" s="42" t="n">
        <v>155110</v>
      </c>
      <c r="J397" s="42" t="n">
        <v>136360</v>
      </c>
      <c r="K397" s="42" t="n">
        <v>117610</v>
      </c>
      <c r="L397" s="42" t="n">
        <v>98860</v>
      </c>
      <c r="M397" s="42" t="n">
        <v>82410</v>
      </c>
    </row>
    <row r="398" customFormat="false" ht="15" hidden="false" customHeight="false" outlineLevel="0" collapsed="false">
      <c r="A398" s="42" t="n">
        <v>4960000</v>
      </c>
      <c r="B398" s="42" t="n">
        <v>4980000</v>
      </c>
      <c r="C398" s="42" t="n">
        <v>329860</v>
      </c>
      <c r="D398" s="42" t="n">
        <v>301130</v>
      </c>
      <c r="E398" s="42" t="n">
        <v>232690</v>
      </c>
      <c r="F398" s="42" t="n">
        <v>213940</v>
      </c>
      <c r="G398" s="42" t="n">
        <v>195190</v>
      </c>
      <c r="H398" s="42" t="n">
        <v>176440</v>
      </c>
      <c r="I398" s="42" t="n">
        <v>157690</v>
      </c>
      <c r="J398" s="42" t="n">
        <v>138940</v>
      </c>
      <c r="K398" s="42" t="n">
        <v>120190</v>
      </c>
      <c r="L398" s="42" t="n">
        <v>101440</v>
      </c>
      <c r="M398" s="42" t="n">
        <v>84220</v>
      </c>
    </row>
    <row r="399" customFormat="false" ht="15" hidden="false" customHeight="false" outlineLevel="0" collapsed="false">
      <c r="A399" s="42" t="n">
        <v>4980000</v>
      </c>
      <c r="B399" s="42" t="n">
        <v>5000000</v>
      </c>
      <c r="C399" s="42" t="n">
        <v>332660</v>
      </c>
      <c r="D399" s="42" t="n">
        <v>303920</v>
      </c>
      <c r="E399" s="42" t="n">
        <v>235270</v>
      </c>
      <c r="F399" s="42" t="n">
        <v>216520</v>
      </c>
      <c r="G399" s="42" t="n">
        <v>197770</v>
      </c>
      <c r="H399" s="42" t="n">
        <v>179020</v>
      </c>
      <c r="I399" s="42" t="n">
        <v>160270</v>
      </c>
      <c r="J399" s="42" t="n">
        <v>141520</v>
      </c>
      <c r="K399" s="42" t="n">
        <v>122770</v>
      </c>
      <c r="L399" s="42" t="n">
        <v>104020</v>
      </c>
      <c r="M399" s="42" t="n">
        <v>86020</v>
      </c>
    </row>
    <row r="400" customFormat="false" ht="15" hidden="false" customHeight="false" outlineLevel="0" collapsed="false">
      <c r="A400" s="42" t="n">
        <v>5000000</v>
      </c>
      <c r="B400" s="42" t="n">
        <v>5020000</v>
      </c>
      <c r="C400" s="42" t="n">
        <v>335470</v>
      </c>
      <c r="D400" s="42" t="n">
        <v>306710</v>
      </c>
      <c r="E400" s="42" t="n">
        <v>237850</v>
      </c>
      <c r="F400" s="42" t="n">
        <v>219100</v>
      </c>
      <c r="G400" s="42" t="n">
        <v>200350</v>
      </c>
      <c r="H400" s="42" t="n">
        <v>181600</v>
      </c>
      <c r="I400" s="42" t="n">
        <v>162850</v>
      </c>
      <c r="J400" s="42" t="n">
        <v>144100</v>
      </c>
      <c r="K400" s="42" t="n">
        <v>125350</v>
      </c>
      <c r="L400" s="42" t="n">
        <v>106600</v>
      </c>
      <c r="M400" s="42" t="n">
        <v>87850</v>
      </c>
    </row>
    <row r="401" customFormat="false" ht="15" hidden="false" customHeight="false" outlineLevel="0" collapsed="false">
      <c r="A401" s="42" t="n">
        <v>5020000</v>
      </c>
      <c r="B401" s="42" t="n">
        <v>5040000</v>
      </c>
      <c r="C401" s="42" t="n">
        <v>338270</v>
      </c>
      <c r="D401" s="42" t="n">
        <v>309500</v>
      </c>
      <c r="E401" s="42" t="n">
        <v>240430</v>
      </c>
      <c r="F401" s="42" t="n">
        <v>221680</v>
      </c>
      <c r="G401" s="42" t="n">
        <v>202930</v>
      </c>
      <c r="H401" s="42" t="n">
        <v>184180</v>
      </c>
      <c r="I401" s="42" t="n">
        <v>165430</v>
      </c>
      <c r="J401" s="42" t="n">
        <v>146680</v>
      </c>
      <c r="K401" s="42" t="n">
        <v>127930</v>
      </c>
      <c r="L401" s="42" t="n">
        <v>109180</v>
      </c>
      <c r="M401" s="42" t="n">
        <v>90430</v>
      </c>
    </row>
    <row r="402" customFormat="false" ht="15" hidden="false" customHeight="false" outlineLevel="0" collapsed="false">
      <c r="A402" s="42" t="n">
        <v>5040000</v>
      </c>
      <c r="B402" s="42" t="n">
        <v>5060000</v>
      </c>
      <c r="C402" s="42" t="n">
        <v>341080</v>
      </c>
      <c r="D402" s="42" t="n">
        <v>312290</v>
      </c>
      <c r="E402" s="42" t="n">
        <v>243010</v>
      </c>
      <c r="F402" s="42" t="n">
        <v>224260</v>
      </c>
      <c r="G402" s="42" t="n">
        <v>205510</v>
      </c>
      <c r="H402" s="42" t="n">
        <v>186760</v>
      </c>
      <c r="I402" s="42" t="n">
        <v>168010</v>
      </c>
      <c r="J402" s="42" t="n">
        <v>149260</v>
      </c>
      <c r="K402" s="42" t="n">
        <v>130510</v>
      </c>
      <c r="L402" s="42" t="n">
        <v>111760</v>
      </c>
      <c r="M402" s="42" t="n">
        <v>93010</v>
      </c>
    </row>
    <row r="403" customFormat="false" ht="15" hidden="false" customHeight="false" outlineLevel="0" collapsed="false">
      <c r="A403" s="42" t="n">
        <v>5060000</v>
      </c>
      <c r="B403" s="42" t="n">
        <v>5080000</v>
      </c>
      <c r="C403" s="42" t="n">
        <v>343880</v>
      </c>
      <c r="D403" s="42" t="n">
        <v>315080</v>
      </c>
      <c r="E403" s="42" t="n">
        <v>245590</v>
      </c>
      <c r="F403" s="42" t="n">
        <v>226840</v>
      </c>
      <c r="G403" s="42" t="n">
        <v>208090</v>
      </c>
      <c r="H403" s="42" t="n">
        <v>189340</v>
      </c>
      <c r="I403" s="42" t="n">
        <v>170590</v>
      </c>
      <c r="J403" s="42" t="n">
        <v>151840</v>
      </c>
      <c r="K403" s="42" t="n">
        <v>133090</v>
      </c>
      <c r="L403" s="42" t="n">
        <v>114340</v>
      </c>
      <c r="M403" s="42" t="n">
        <v>95590</v>
      </c>
    </row>
    <row r="404" customFormat="false" ht="15" hidden="false" customHeight="false" outlineLevel="0" collapsed="false">
      <c r="A404" s="42" t="n">
        <v>5080000</v>
      </c>
      <c r="B404" s="42" t="n">
        <v>5100000</v>
      </c>
      <c r="C404" s="42" t="n">
        <v>346690</v>
      </c>
      <c r="D404" s="42" t="n">
        <v>317870</v>
      </c>
      <c r="E404" s="42" t="n">
        <v>248170</v>
      </c>
      <c r="F404" s="42" t="n">
        <v>229420</v>
      </c>
      <c r="G404" s="42" t="n">
        <v>210670</v>
      </c>
      <c r="H404" s="42" t="n">
        <v>191920</v>
      </c>
      <c r="I404" s="42" t="n">
        <v>173170</v>
      </c>
      <c r="J404" s="42" t="n">
        <v>154420</v>
      </c>
      <c r="K404" s="42" t="n">
        <v>135670</v>
      </c>
      <c r="L404" s="42" t="n">
        <v>116920</v>
      </c>
      <c r="M404" s="42" t="n">
        <v>98170</v>
      </c>
    </row>
    <row r="405" customFormat="false" ht="15" hidden="false" customHeight="false" outlineLevel="0" collapsed="false">
      <c r="A405" s="42" t="n">
        <v>5100000</v>
      </c>
      <c r="B405" s="42" t="n">
        <v>5120000</v>
      </c>
      <c r="C405" s="42" t="n">
        <v>349490</v>
      </c>
      <c r="D405" s="42" t="n">
        <v>320660</v>
      </c>
      <c r="E405" s="42" t="n">
        <v>250750</v>
      </c>
      <c r="F405" s="42" t="n">
        <v>232000</v>
      </c>
      <c r="G405" s="42" t="n">
        <v>213250</v>
      </c>
      <c r="H405" s="42" t="n">
        <v>194500</v>
      </c>
      <c r="I405" s="42" t="n">
        <v>175750</v>
      </c>
      <c r="J405" s="42" t="n">
        <v>157000</v>
      </c>
      <c r="K405" s="42" t="n">
        <v>138250</v>
      </c>
      <c r="L405" s="42" t="n">
        <v>119500</v>
      </c>
      <c r="M405" s="42" t="n">
        <v>100750</v>
      </c>
    </row>
    <row r="406" customFormat="false" ht="15" hidden="false" customHeight="false" outlineLevel="0" collapsed="false">
      <c r="A406" s="42" t="n">
        <v>5120000</v>
      </c>
      <c r="B406" s="42" t="n">
        <v>5140000</v>
      </c>
      <c r="C406" s="42" t="n">
        <v>352300</v>
      </c>
      <c r="D406" s="42" t="n">
        <v>323450</v>
      </c>
      <c r="E406" s="42" t="n">
        <v>253330</v>
      </c>
      <c r="F406" s="42" t="n">
        <v>234580</v>
      </c>
      <c r="G406" s="42" t="n">
        <v>215830</v>
      </c>
      <c r="H406" s="42" t="n">
        <v>197080</v>
      </c>
      <c r="I406" s="42" t="n">
        <v>178330</v>
      </c>
      <c r="J406" s="42" t="n">
        <v>159580</v>
      </c>
      <c r="K406" s="42" t="n">
        <v>140830</v>
      </c>
      <c r="L406" s="42" t="n">
        <v>122080</v>
      </c>
      <c r="M406" s="42" t="n">
        <v>103330</v>
      </c>
    </row>
    <row r="407" customFormat="false" ht="15" hidden="false" customHeight="false" outlineLevel="0" collapsed="false">
      <c r="A407" s="42" t="n">
        <v>5140000</v>
      </c>
      <c r="B407" s="42" t="n">
        <v>5160000</v>
      </c>
      <c r="C407" s="42" t="n">
        <v>355100</v>
      </c>
      <c r="D407" s="42" t="n">
        <v>326240</v>
      </c>
      <c r="E407" s="42" t="n">
        <v>255910</v>
      </c>
      <c r="F407" s="42" t="n">
        <v>237160</v>
      </c>
      <c r="G407" s="42" t="n">
        <v>218410</v>
      </c>
      <c r="H407" s="42" t="n">
        <v>199660</v>
      </c>
      <c r="I407" s="42" t="n">
        <v>180910</v>
      </c>
      <c r="J407" s="42" t="n">
        <v>162160</v>
      </c>
      <c r="K407" s="42" t="n">
        <v>143410</v>
      </c>
      <c r="L407" s="42" t="n">
        <v>124660</v>
      </c>
      <c r="M407" s="42" t="n">
        <v>105910</v>
      </c>
    </row>
    <row r="408" customFormat="false" ht="15" hidden="false" customHeight="false" outlineLevel="0" collapsed="false">
      <c r="A408" s="42" t="n">
        <v>5160000</v>
      </c>
      <c r="B408" s="42" t="n">
        <v>5180000</v>
      </c>
      <c r="C408" s="42" t="n">
        <v>357910</v>
      </c>
      <c r="D408" s="42" t="n">
        <v>329030</v>
      </c>
      <c r="E408" s="42" t="n">
        <v>258490</v>
      </c>
      <c r="F408" s="42" t="n">
        <v>239740</v>
      </c>
      <c r="G408" s="42" t="n">
        <v>220990</v>
      </c>
      <c r="H408" s="42" t="n">
        <v>202240</v>
      </c>
      <c r="I408" s="42" t="n">
        <v>183490</v>
      </c>
      <c r="J408" s="42" t="n">
        <v>164740</v>
      </c>
      <c r="K408" s="42" t="n">
        <v>145990</v>
      </c>
      <c r="L408" s="42" t="n">
        <v>127240</v>
      </c>
      <c r="M408" s="42" t="n">
        <v>108490</v>
      </c>
    </row>
    <row r="409" customFormat="false" ht="15" hidden="false" customHeight="false" outlineLevel="0" collapsed="false">
      <c r="A409" s="42" t="n">
        <v>5180000</v>
      </c>
      <c r="B409" s="42" t="n">
        <v>5200000</v>
      </c>
      <c r="C409" s="42" t="n">
        <v>360710</v>
      </c>
      <c r="D409" s="42" t="n">
        <v>331820</v>
      </c>
      <c r="E409" s="42" t="n">
        <v>261070</v>
      </c>
      <c r="F409" s="42" t="n">
        <v>242320</v>
      </c>
      <c r="G409" s="42" t="n">
        <v>223570</v>
      </c>
      <c r="H409" s="42" t="n">
        <v>204820</v>
      </c>
      <c r="I409" s="42" t="n">
        <v>186070</v>
      </c>
      <c r="J409" s="42" t="n">
        <v>167320</v>
      </c>
      <c r="K409" s="42" t="n">
        <v>148570</v>
      </c>
      <c r="L409" s="42" t="n">
        <v>129820</v>
      </c>
      <c r="M409" s="42" t="n">
        <v>111070</v>
      </c>
    </row>
    <row r="410" customFormat="false" ht="15" hidden="false" customHeight="false" outlineLevel="0" collapsed="false">
      <c r="A410" s="42" t="n">
        <v>5200000</v>
      </c>
      <c r="B410" s="42" t="n">
        <v>5220000</v>
      </c>
      <c r="C410" s="42" t="n">
        <v>363520</v>
      </c>
      <c r="D410" s="42" t="n">
        <v>334610</v>
      </c>
      <c r="E410" s="42" t="n">
        <v>263650</v>
      </c>
      <c r="F410" s="42" t="n">
        <v>244900</v>
      </c>
      <c r="G410" s="42" t="n">
        <v>226150</v>
      </c>
      <c r="H410" s="42" t="n">
        <v>207400</v>
      </c>
      <c r="I410" s="42" t="n">
        <v>188650</v>
      </c>
      <c r="J410" s="42" t="n">
        <v>169900</v>
      </c>
      <c r="K410" s="42" t="n">
        <v>151150</v>
      </c>
      <c r="L410" s="42" t="n">
        <v>132400</v>
      </c>
      <c r="M410" s="42" t="n">
        <v>113650</v>
      </c>
    </row>
    <row r="411" customFormat="false" ht="15" hidden="false" customHeight="false" outlineLevel="0" collapsed="false">
      <c r="A411" s="42" t="n">
        <v>5220000</v>
      </c>
      <c r="B411" s="42" t="n">
        <v>5240000</v>
      </c>
      <c r="C411" s="42" t="n">
        <v>366320</v>
      </c>
      <c r="D411" s="42" t="n">
        <v>337400</v>
      </c>
      <c r="E411" s="42" t="n">
        <v>266230</v>
      </c>
      <c r="F411" s="42" t="n">
        <v>247480</v>
      </c>
      <c r="G411" s="42" t="n">
        <v>228730</v>
      </c>
      <c r="H411" s="42" t="n">
        <v>209980</v>
      </c>
      <c r="I411" s="42" t="n">
        <v>191230</v>
      </c>
      <c r="J411" s="42" t="n">
        <v>172480</v>
      </c>
      <c r="K411" s="42" t="n">
        <v>153730</v>
      </c>
      <c r="L411" s="42" t="n">
        <v>134980</v>
      </c>
      <c r="M411" s="42" t="n">
        <v>116230</v>
      </c>
    </row>
    <row r="412" customFormat="false" ht="15" hidden="false" customHeight="false" outlineLevel="0" collapsed="false">
      <c r="A412" s="42" t="n">
        <v>5240000</v>
      </c>
      <c r="B412" s="42" t="n">
        <v>5260000</v>
      </c>
      <c r="C412" s="42" t="n">
        <v>369130</v>
      </c>
      <c r="D412" s="42" t="n">
        <v>340190</v>
      </c>
      <c r="E412" s="42" t="n">
        <v>268810</v>
      </c>
      <c r="F412" s="42" t="n">
        <v>250060</v>
      </c>
      <c r="G412" s="42" t="n">
        <v>231310</v>
      </c>
      <c r="H412" s="42" t="n">
        <v>212560</v>
      </c>
      <c r="I412" s="42" t="n">
        <v>193810</v>
      </c>
      <c r="J412" s="42" t="n">
        <v>175060</v>
      </c>
      <c r="K412" s="42" t="n">
        <v>156310</v>
      </c>
      <c r="L412" s="42" t="n">
        <v>137560</v>
      </c>
      <c r="M412" s="42" t="n">
        <v>118810</v>
      </c>
    </row>
    <row r="413" customFormat="false" ht="15" hidden="false" customHeight="false" outlineLevel="0" collapsed="false">
      <c r="A413" s="42" t="n">
        <v>5260000</v>
      </c>
      <c r="B413" s="42" t="n">
        <v>5280000</v>
      </c>
      <c r="C413" s="42" t="n">
        <v>371930</v>
      </c>
      <c r="D413" s="42" t="n">
        <v>342980</v>
      </c>
      <c r="E413" s="42" t="n">
        <v>271390</v>
      </c>
      <c r="F413" s="42" t="n">
        <v>252640</v>
      </c>
      <c r="G413" s="42" t="n">
        <v>233890</v>
      </c>
      <c r="H413" s="42" t="n">
        <v>215140</v>
      </c>
      <c r="I413" s="42" t="n">
        <v>196390</v>
      </c>
      <c r="J413" s="42" t="n">
        <v>177640</v>
      </c>
      <c r="K413" s="42" t="n">
        <v>158890</v>
      </c>
      <c r="L413" s="42" t="n">
        <v>140140</v>
      </c>
      <c r="M413" s="42" t="n">
        <v>121390</v>
      </c>
    </row>
    <row r="414" customFormat="false" ht="15" hidden="false" customHeight="false" outlineLevel="0" collapsed="false">
      <c r="A414" s="42" t="n">
        <v>5280000</v>
      </c>
      <c r="B414" s="42" t="n">
        <v>5300000</v>
      </c>
      <c r="C414" s="42" t="n">
        <v>374740</v>
      </c>
      <c r="D414" s="42" t="n">
        <v>345770</v>
      </c>
      <c r="E414" s="42" t="n">
        <v>273970</v>
      </c>
      <c r="F414" s="42" t="n">
        <v>255220</v>
      </c>
      <c r="G414" s="42" t="n">
        <v>236470</v>
      </c>
      <c r="H414" s="42" t="n">
        <v>217720</v>
      </c>
      <c r="I414" s="42" t="n">
        <v>198970</v>
      </c>
      <c r="J414" s="42" t="n">
        <v>180220</v>
      </c>
      <c r="K414" s="42" t="n">
        <v>161470</v>
      </c>
      <c r="L414" s="42" t="n">
        <v>142720</v>
      </c>
      <c r="M414" s="42" t="n">
        <v>123970</v>
      </c>
    </row>
    <row r="415" customFormat="false" ht="15" hidden="false" customHeight="false" outlineLevel="0" collapsed="false">
      <c r="A415" s="42" t="n">
        <v>5300000</v>
      </c>
      <c r="B415" s="42" t="n">
        <v>5320000</v>
      </c>
      <c r="C415" s="42" t="n">
        <v>377540</v>
      </c>
      <c r="D415" s="42" t="n">
        <v>348560</v>
      </c>
      <c r="E415" s="42" t="n">
        <v>276550</v>
      </c>
      <c r="F415" s="42" t="n">
        <v>257800</v>
      </c>
      <c r="G415" s="42" t="n">
        <v>239050</v>
      </c>
      <c r="H415" s="42" t="n">
        <v>220300</v>
      </c>
      <c r="I415" s="42" t="n">
        <v>201550</v>
      </c>
      <c r="J415" s="42" t="n">
        <v>182800</v>
      </c>
      <c r="K415" s="42" t="n">
        <v>164050</v>
      </c>
      <c r="L415" s="42" t="n">
        <v>145300</v>
      </c>
      <c r="M415" s="42" t="n">
        <v>126550</v>
      </c>
    </row>
    <row r="416" customFormat="false" ht="15" hidden="false" customHeight="false" outlineLevel="0" collapsed="false">
      <c r="A416" s="42" t="n">
        <v>5320000</v>
      </c>
      <c r="B416" s="42" t="n">
        <v>5340000</v>
      </c>
      <c r="C416" s="42" t="n">
        <v>380350</v>
      </c>
      <c r="D416" s="42" t="n">
        <v>351350</v>
      </c>
      <c r="E416" s="42" t="n">
        <v>279130</v>
      </c>
      <c r="F416" s="42" t="n">
        <v>260380</v>
      </c>
      <c r="G416" s="42" t="n">
        <v>241630</v>
      </c>
      <c r="H416" s="42" t="n">
        <v>222880</v>
      </c>
      <c r="I416" s="42" t="n">
        <v>204130</v>
      </c>
      <c r="J416" s="42" t="n">
        <v>185380</v>
      </c>
      <c r="K416" s="42" t="n">
        <v>166630</v>
      </c>
      <c r="L416" s="42" t="n">
        <v>147880</v>
      </c>
      <c r="M416" s="42" t="n">
        <v>129130</v>
      </c>
    </row>
    <row r="417" customFormat="false" ht="15" hidden="false" customHeight="false" outlineLevel="0" collapsed="false">
      <c r="A417" s="42" t="n">
        <v>5340000</v>
      </c>
      <c r="B417" s="42" t="n">
        <v>5360000</v>
      </c>
      <c r="C417" s="42" t="n">
        <v>383150</v>
      </c>
      <c r="D417" s="42" t="n">
        <v>354140</v>
      </c>
      <c r="E417" s="42" t="n">
        <v>281710</v>
      </c>
      <c r="F417" s="42" t="n">
        <v>262960</v>
      </c>
      <c r="G417" s="42" t="n">
        <v>244210</v>
      </c>
      <c r="H417" s="42" t="n">
        <v>225460</v>
      </c>
      <c r="I417" s="42" t="n">
        <v>206710</v>
      </c>
      <c r="J417" s="42" t="n">
        <v>187960</v>
      </c>
      <c r="K417" s="42" t="n">
        <v>169210</v>
      </c>
      <c r="L417" s="42" t="n">
        <v>150460</v>
      </c>
      <c r="M417" s="42" t="n">
        <v>131710</v>
      </c>
    </row>
    <row r="418" customFormat="false" ht="15" hidden="false" customHeight="false" outlineLevel="0" collapsed="false">
      <c r="A418" s="42" t="n">
        <v>5360000</v>
      </c>
      <c r="B418" s="42" t="n">
        <v>5380000</v>
      </c>
      <c r="C418" s="42" t="n">
        <v>385960</v>
      </c>
      <c r="D418" s="42" t="n">
        <v>356930</v>
      </c>
      <c r="E418" s="42" t="n">
        <v>284290</v>
      </c>
      <c r="F418" s="42" t="n">
        <v>265540</v>
      </c>
      <c r="G418" s="42" t="n">
        <v>246790</v>
      </c>
      <c r="H418" s="42" t="n">
        <v>228040</v>
      </c>
      <c r="I418" s="42" t="n">
        <v>209290</v>
      </c>
      <c r="J418" s="42" t="n">
        <v>190540</v>
      </c>
      <c r="K418" s="42" t="n">
        <v>171790</v>
      </c>
      <c r="L418" s="42" t="n">
        <v>153040</v>
      </c>
      <c r="M418" s="42" t="n">
        <v>134290</v>
      </c>
    </row>
    <row r="419" customFormat="false" ht="15" hidden="false" customHeight="false" outlineLevel="0" collapsed="false">
      <c r="A419" s="42" t="n">
        <v>5380000</v>
      </c>
      <c r="B419" s="42" t="n">
        <v>5400000</v>
      </c>
      <c r="C419" s="42" t="n">
        <v>388760</v>
      </c>
      <c r="D419" s="42" t="n">
        <v>359720</v>
      </c>
      <c r="E419" s="42" t="n">
        <v>286870</v>
      </c>
      <c r="F419" s="42" t="n">
        <v>268120</v>
      </c>
      <c r="G419" s="42" t="n">
        <v>249370</v>
      </c>
      <c r="H419" s="42" t="n">
        <v>230620</v>
      </c>
      <c r="I419" s="42" t="n">
        <v>211870</v>
      </c>
      <c r="J419" s="42" t="n">
        <v>193120</v>
      </c>
      <c r="K419" s="42" t="n">
        <v>174370</v>
      </c>
      <c r="L419" s="42" t="n">
        <v>155620</v>
      </c>
      <c r="M419" s="42" t="n">
        <v>136870</v>
      </c>
    </row>
    <row r="420" customFormat="false" ht="15" hidden="false" customHeight="false" outlineLevel="0" collapsed="false">
      <c r="A420" s="42" t="n">
        <v>5400000</v>
      </c>
      <c r="B420" s="42" t="n">
        <v>5420000</v>
      </c>
      <c r="C420" s="42" t="n">
        <v>391570</v>
      </c>
      <c r="D420" s="42" t="n">
        <v>362510</v>
      </c>
      <c r="E420" s="42" t="n">
        <v>289450</v>
      </c>
      <c r="F420" s="42" t="n">
        <v>270700</v>
      </c>
      <c r="G420" s="42" t="n">
        <v>251950</v>
      </c>
      <c r="H420" s="42" t="n">
        <v>233200</v>
      </c>
      <c r="I420" s="42" t="n">
        <v>214450</v>
      </c>
      <c r="J420" s="42" t="n">
        <v>195700</v>
      </c>
      <c r="K420" s="42" t="n">
        <v>176950</v>
      </c>
      <c r="L420" s="42" t="n">
        <v>158200</v>
      </c>
      <c r="M420" s="42" t="n">
        <v>139450</v>
      </c>
    </row>
    <row r="421" customFormat="false" ht="15" hidden="false" customHeight="false" outlineLevel="0" collapsed="false">
      <c r="A421" s="42" t="n">
        <v>5420000</v>
      </c>
      <c r="B421" s="42" t="n">
        <v>5440000</v>
      </c>
      <c r="C421" s="42" t="n">
        <v>394370</v>
      </c>
      <c r="D421" s="42" t="n">
        <v>365300</v>
      </c>
      <c r="E421" s="42" t="n">
        <v>292030</v>
      </c>
      <c r="F421" s="42" t="n">
        <v>273280</v>
      </c>
      <c r="G421" s="42" t="n">
        <v>254530</v>
      </c>
      <c r="H421" s="42" t="n">
        <v>235780</v>
      </c>
      <c r="I421" s="42" t="n">
        <v>217030</v>
      </c>
      <c r="J421" s="42" t="n">
        <v>198280</v>
      </c>
      <c r="K421" s="42" t="n">
        <v>179530</v>
      </c>
      <c r="L421" s="42" t="n">
        <v>160780</v>
      </c>
      <c r="M421" s="42" t="n">
        <v>142030</v>
      </c>
    </row>
    <row r="422" customFormat="false" ht="15" hidden="false" customHeight="false" outlineLevel="0" collapsed="false">
      <c r="A422" s="42" t="n">
        <v>5440000</v>
      </c>
      <c r="B422" s="42" t="n">
        <v>5460000</v>
      </c>
      <c r="C422" s="42" t="n">
        <v>397180</v>
      </c>
      <c r="D422" s="42" t="n">
        <v>368090</v>
      </c>
      <c r="E422" s="42" t="n">
        <v>294610</v>
      </c>
      <c r="F422" s="42" t="n">
        <v>275860</v>
      </c>
      <c r="G422" s="42" t="n">
        <v>257110</v>
      </c>
      <c r="H422" s="42" t="n">
        <v>238360</v>
      </c>
      <c r="I422" s="42" t="n">
        <v>219610</v>
      </c>
      <c r="J422" s="42" t="n">
        <v>200860</v>
      </c>
      <c r="K422" s="42" t="n">
        <v>182110</v>
      </c>
      <c r="L422" s="42" t="n">
        <v>163360</v>
      </c>
      <c r="M422" s="42" t="n">
        <v>144610</v>
      </c>
    </row>
    <row r="423" customFormat="false" ht="15" hidden="false" customHeight="false" outlineLevel="0" collapsed="false">
      <c r="A423" s="42" t="n">
        <v>5460000</v>
      </c>
      <c r="B423" s="42" t="n">
        <v>5480000</v>
      </c>
      <c r="C423" s="42" t="n">
        <v>399980</v>
      </c>
      <c r="D423" s="42" t="n">
        <v>370880</v>
      </c>
      <c r="E423" s="42" t="n">
        <v>297190</v>
      </c>
      <c r="F423" s="42" t="n">
        <v>278440</v>
      </c>
      <c r="G423" s="42" t="n">
        <v>259690</v>
      </c>
      <c r="H423" s="42" t="n">
        <v>240940</v>
      </c>
      <c r="I423" s="42" t="n">
        <v>222190</v>
      </c>
      <c r="J423" s="42" t="n">
        <v>203440</v>
      </c>
      <c r="K423" s="42" t="n">
        <v>184690</v>
      </c>
      <c r="L423" s="42" t="n">
        <v>165940</v>
      </c>
      <c r="M423" s="42" t="n">
        <v>147190</v>
      </c>
    </row>
    <row r="424" customFormat="false" ht="15" hidden="false" customHeight="false" outlineLevel="0" collapsed="false">
      <c r="A424" s="42" t="n">
        <v>5480000</v>
      </c>
      <c r="B424" s="42" t="n">
        <v>5500000</v>
      </c>
      <c r="C424" s="42" t="n">
        <v>402790</v>
      </c>
      <c r="D424" s="42" t="n">
        <v>373670</v>
      </c>
      <c r="E424" s="42" t="n">
        <v>299770</v>
      </c>
      <c r="F424" s="42" t="n">
        <v>281020</v>
      </c>
      <c r="G424" s="42" t="n">
        <v>262270</v>
      </c>
      <c r="H424" s="42" t="n">
        <v>243520</v>
      </c>
      <c r="I424" s="42" t="n">
        <v>224770</v>
      </c>
      <c r="J424" s="42" t="n">
        <v>206020</v>
      </c>
      <c r="K424" s="42" t="n">
        <v>187270</v>
      </c>
      <c r="L424" s="42" t="n">
        <v>168520</v>
      </c>
      <c r="M424" s="42" t="n">
        <v>149770</v>
      </c>
    </row>
    <row r="425" customFormat="false" ht="15" hidden="false" customHeight="false" outlineLevel="0" collapsed="false">
      <c r="A425" s="42" t="n">
        <v>5500000</v>
      </c>
      <c r="B425" s="42" t="n">
        <v>5520000</v>
      </c>
      <c r="C425" s="42" t="n">
        <v>405590</v>
      </c>
      <c r="D425" s="42" t="n">
        <v>376460</v>
      </c>
      <c r="E425" s="42" t="n">
        <v>302350</v>
      </c>
      <c r="F425" s="42" t="n">
        <v>283600</v>
      </c>
      <c r="G425" s="42" t="n">
        <v>264850</v>
      </c>
      <c r="H425" s="42" t="n">
        <v>246100</v>
      </c>
      <c r="I425" s="42" t="n">
        <v>227350</v>
      </c>
      <c r="J425" s="42" t="n">
        <v>208600</v>
      </c>
      <c r="K425" s="42" t="n">
        <v>189850</v>
      </c>
      <c r="L425" s="42" t="n">
        <v>171100</v>
      </c>
      <c r="M425" s="42" t="n">
        <v>152350</v>
      </c>
    </row>
    <row r="426" customFormat="false" ht="15" hidden="false" customHeight="false" outlineLevel="0" collapsed="false">
      <c r="A426" s="42" t="n">
        <v>5520000</v>
      </c>
      <c r="B426" s="42" t="n">
        <v>5540000</v>
      </c>
      <c r="C426" s="42" t="n">
        <v>408400</v>
      </c>
      <c r="D426" s="42" t="n">
        <v>379250</v>
      </c>
      <c r="E426" s="42" t="n">
        <v>304930</v>
      </c>
      <c r="F426" s="42" t="n">
        <v>286180</v>
      </c>
      <c r="G426" s="42" t="n">
        <v>267430</v>
      </c>
      <c r="H426" s="42" t="n">
        <v>248680</v>
      </c>
      <c r="I426" s="42" t="n">
        <v>229930</v>
      </c>
      <c r="J426" s="42" t="n">
        <v>211180</v>
      </c>
      <c r="K426" s="42" t="n">
        <v>192430</v>
      </c>
      <c r="L426" s="42" t="n">
        <v>173680</v>
      </c>
      <c r="M426" s="42" t="n">
        <v>154930</v>
      </c>
    </row>
    <row r="427" customFormat="false" ht="15" hidden="false" customHeight="false" outlineLevel="0" collapsed="false">
      <c r="A427" s="42" t="n">
        <v>5540000</v>
      </c>
      <c r="B427" s="42" t="n">
        <v>5560000</v>
      </c>
      <c r="C427" s="42" t="n">
        <v>411200</v>
      </c>
      <c r="D427" s="42" t="n">
        <v>382040</v>
      </c>
      <c r="E427" s="42" t="n">
        <v>307510</v>
      </c>
      <c r="F427" s="42" t="n">
        <v>288760</v>
      </c>
      <c r="G427" s="42" t="n">
        <v>270010</v>
      </c>
      <c r="H427" s="42" t="n">
        <v>251260</v>
      </c>
      <c r="I427" s="42" t="n">
        <v>232510</v>
      </c>
      <c r="J427" s="42" t="n">
        <v>213760</v>
      </c>
      <c r="K427" s="42" t="n">
        <v>195010</v>
      </c>
      <c r="L427" s="42" t="n">
        <v>176260</v>
      </c>
      <c r="M427" s="42" t="n">
        <v>157510</v>
      </c>
    </row>
    <row r="428" customFormat="false" ht="15" hidden="false" customHeight="false" outlineLevel="0" collapsed="false">
      <c r="A428" s="42" t="n">
        <v>5560000</v>
      </c>
      <c r="B428" s="42" t="n">
        <v>5580000</v>
      </c>
      <c r="C428" s="42" t="n">
        <v>414010</v>
      </c>
      <c r="D428" s="42" t="n">
        <v>384830</v>
      </c>
      <c r="E428" s="42" t="n">
        <v>310090</v>
      </c>
      <c r="F428" s="42" t="n">
        <v>291340</v>
      </c>
      <c r="G428" s="42" t="n">
        <v>272590</v>
      </c>
      <c r="H428" s="42" t="n">
        <v>253840</v>
      </c>
      <c r="I428" s="42" t="n">
        <v>235090</v>
      </c>
      <c r="J428" s="42" t="n">
        <v>216340</v>
      </c>
      <c r="K428" s="42" t="n">
        <v>197590</v>
      </c>
      <c r="L428" s="42" t="n">
        <v>178840</v>
      </c>
      <c r="M428" s="42" t="n">
        <v>160090</v>
      </c>
    </row>
    <row r="429" customFormat="false" ht="15" hidden="false" customHeight="false" outlineLevel="0" collapsed="false">
      <c r="A429" s="42" t="n">
        <v>5580000</v>
      </c>
      <c r="B429" s="42" t="n">
        <v>5600000</v>
      </c>
      <c r="C429" s="42" t="n">
        <v>416810</v>
      </c>
      <c r="D429" s="42" t="n">
        <v>387620</v>
      </c>
      <c r="E429" s="42" t="n">
        <v>312670</v>
      </c>
      <c r="F429" s="42" t="n">
        <v>293920</v>
      </c>
      <c r="G429" s="42" t="n">
        <v>275170</v>
      </c>
      <c r="H429" s="42" t="n">
        <v>256420</v>
      </c>
      <c r="I429" s="42" t="n">
        <v>237670</v>
      </c>
      <c r="J429" s="42" t="n">
        <v>218920</v>
      </c>
      <c r="K429" s="42" t="n">
        <v>200170</v>
      </c>
      <c r="L429" s="42" t="n">
        <v>181420</v>
      </c>
      <c r="M429" s="42" t="n">
        <v>162670</v>
      </c>
    </row>
    <row r="430" customFormat="false" ht="15" hidden="false" customHeight="false" outlineLevel="0" collapsed="false">
      <c r="A430" s="42" t="n">
        <v>5600000</v>
      </c>
      <c r="B430" s="42" t="n">
        <v>5620000</v>
      </c>
      <c r="C430" s="42" t="n">
        <v>419620</v>
      </c>
      <c r="D430" s="42" t="n">
        <v>390410</v>
      </c>
      <c r="E430" s="42" t="n">
        <v>315250</v>
      </c>
      <c r="F430" s="42" t="n">
        <v>296500</v>
      </c>
      <c r="G430" s="42" t="n">
        <v>277750</v>
      </c>
      <c r="H430" s="42" t="n">
        <v>259000</v>
      </c>
      <c r="I430" s="42" t="n">
        <v>240250</v>
      </c>
      <c r="J430" s="42" t="n">
        <v>221500</v>
      </c>
      <c r="K430" s="42" t="n">
        <v>202750</v>
      </c>
      <c r="L430" s="42" t="n">
        <v>184000</v>
      </c>
      <c r="M430" s="42" t="n">
        <v>165250</v>
      </c>
    </row>
    <row r="431" customFormat="false" ht="15" hidden="false" customHeight="false" outlineLevel="0" collapsed="false">
      <c r="A431" s="42" t="n">
        <v>5620000</v>
      </c>
      <c r="B431" s="42" t="n">
        <v>5640000</v>
      </c>
      <c r="C431" s="42" t="n">
        <v>422420</v>
      </c>
      <c r="D431" s="42" t="n">
        <v>393200</v>
      </c>
      <c r="E431" s="42" t="n">
        <v>317830</v>
      </c>
      <c r="F431" s="42" t="n">
        <v>299080</v>
      </c>
      <c r="G431" s="42" t="n">
        <v>280330</v>
      </c>
      <c r="H431" s="42" t="n">
        <v>261580</v>
      </c>
      <c r="I431" s="42" t="n">
        <v>242830</v>
      </c>
      <c r="J431" s="42" t="n">
        <v>224080</v>
      </c>
      <c r="K431" s="42" t="n">
        <v>205330</v>
      </c>
      <c r="L431" s="42" t="n">
        <v>186580</v>
      </c>
      <c r="M431" s="42" t="n">
        <v>167830</v>
      </c>
    </row>
    <row r="432" customFormat="false" ht="15" hidden="false" customHeight="false" outlineLevel="0" collapsed="false">
      <c r="A432" s="42" t="n">
        <v>5640000</v>
      </c>
      <c r="B432" s="42" t="n">
        <v>5660000</v>
      </c>
      <c r="C432" s="42" t="n">
        <v>425230</v>
      </c>
      <c r="D432" s="42" t="n">
        <v>395990</v>
      </c>
      <c r="E432" s="42" t="n">
        <v>320410</v>
      </c>
      <c r="F432" s="42" t="n">
        <v>301660</v>
      </c>
      <c r="G432" s="42" t="n">
        <v>282910</v>
      </c>
      <c r="H432" s="42" t="n">
        <v>264160</v>
      </c>
      <c r="I432" s="42" t="n">
        <v>245410</v>
      </c>
      <c r="J432" s="42" t="n">
        <v>226660</v>
      </c>
      <c r="K432" s="42" t="n">
        <v>207910</v>
      </c>
      <c r="L432" s="42" t="n">
        <v>189160</v>
      </c>
      <c r="M432" s="42" t="n">
        <v>170410</v>
      </c>
    </row>
    <row r="433" customFormat="false" ht="15" hidden="false" customHeight="false" outlineLevel="0" collapsed="false">
      <c r="A433" s="42" t="n">
        <v>5660000</v>
      </c>
      <c r="B433" s="42" t="n">
        <v>5680000</v>
      </c>
      <c r="C433" s="42" t="n">
        <v>428030</v>
      </c>
      <c r="D433" s="42" t="n">
        <v>398780</v>
      </c>
      <c r="E433" s="42" t="n">
        <v>322990</v>
      </c>
      <c r="F433" s="42" t="n">
        <v>304240</v>
      </c>
      <c r="G433" s="42" t="n">
        <v>285490</v>
      </c>
      <c r="H433" s="42" t="n">
        <v>266740</v>
      </c>
      <c r="I433" s="42" t="n">
        <v>247990</v>
      </c>
      <c r="J433" s="42" t="n">
        <v>229240</v>
      </c>
      <c r="K433" s="42" t="n">
        <v>210490</v>
      </c>
      <c r="L433" s="42" t="n">
        <v>191740</v>
      </c>
      <c r="M433" s="42" t="n">
        <v>172990</v>
      </c>
    </row>
    <row r="434" customFormat="false" ht="15" hidden="false" customHeight="false" outlineLevel="0" collapsed="false">
      <c r="A434" s="42" t="n">
        <v>5680000</v>
      </c>
      <c r="B434" s="42" t="n">
        <v>5700000</v>
      </c>
      <c r="C434" s="42" t="n">
        <v>430840</v>
      </c>
      <c r="D434" s="42" t="n">
        <v>401570</v>
      </c>
      <c r="E434" s="42" t="n">
        <v>325570</v>
      </c>
      <c r="F434" s="42" t="n">
        <v>306820</v>
      </c>
      <c r="G434" s="42" t="n">
        <v>288070</v>
      </c>
      <c r="H434" s="42" t="n">
        <v>269320</v>
      </c>
      <c r="I434" s="42" t="n">
        <v>250570</v>
      </c>
      <c r="J434" s="42" t="n">
        <v>231820</v>
      </c>
      <c r="K434" s="42" t="n">
        <v>213070</v>
      </c>
      <c r="L434" s="42" t="n">
        <v>194320</v>
      </c>
      <c r="M434" s="42" t="n">
        <v>175570</v>
      </c>
    </row>
    <row r="435" customFormat="false" ht="15" hidden="false" customHeight="false" outlineLevel="0" collapsed="false">
      <c r="A435" s="42" t="n">
        <v>5700000</v>
      </c>
      <c r="B435" s="42" t="n">
        <v>5720000</v>
      </c>
      <c r="C435" s="42" t="n">
        <v>433640</v>
      </c>
      <c r="D435" s="42" t="n">
        <v>404360</v>
      </c>
      <c r="E435" s="42" t="n">
        <v>328150</v>
      </c>
      <c r="F435" s="42" t="n">
        <v>309400</v>
      </c>
      <c r="G435" s="42" t="n">
        <v>290650</v>
      </c>
      <c r="H435" s="42" t="n">
        <v>271900</v>
      </c>
      <c r="I435" s="42" t="n">
        <v>253150</v>
      </c>
      <c r="J435" s="42" t="n">
        <v>234400</v>
      </c>
      <c r="K435" s="42" t="n">
        <v>215650</v>
      </c>
      <c r="L435" s="42" t="n">
        <v>196900</v>
      </c>
      <c r="M435" s="42" t="n">
        <v>178150</v>
      </c>
    </row>
    <row r="436" customFormat="false" ht="15" hidden="false" customHeight="false" outlineLevel="0" collapsed="false">
      <c r="A436" s="42" t="n">
        <v>5720000</v>
      </c>
      <c r="B436" s="42" t="n">
        <v>5740000</v>
      </c>
      <c r="C436" s="42" t="n">
        <v>436450</v>
      </c>
      <c r="D436" s="42" t="n">
        <v>407150</v>
      </c>
      <c r="E436" s="42" t="n">
        <v>330730</v>
      </c>
      <c r="F436" s="42" t="n">
        <v>311980</v>
      </c>
      <c r="G436" s="42" t="n">
        <v>293230</v>
      </c>
      <c r="H436" s="42" t="n">
        <v>274480</v>
      </c>
      <c r="I436" s="42" t="n">
        <v>255730</v>
      </c>
      <c r="J436" s="42" t="n">
        <v>236980</v>
      </c>
      <c r="K436" s="42" t="n">
        <v>218230</v>
      </c>
      <c r="L436" s="42" t="n">
        <v>199480</v>
      </c>
      <c r="M436" s="42" t="n">
        <v>180730</v>
      </c>
    </row>
    <row r="437" customFormat="false" ht="15" hidden="false" customHeight="false" outlineLevel="0" collapsed="false">
      <c r="A437" s="42" t="n">
        <v>5740000</v>
      </c>
      <c r="B437" s="42" t="n">
        <v>5760000</v>
      </c>
      <c r="C437" s="42" t="n">
        <v>439250</v>
      </c>
      <c r="D437" s="42" t="n">
        <v>409940</v>
      </c>
      <c r="E437" s="42" t="n">
        <v>333310</v>
      </c>
      <c r="F437" s="42" t="n">
        <v>314560</v>
      </c>
      <c r="G437" s="42" t="n">
        <v>295810</v>
      </c>
      <c r="H437" s="42" t="n">
        <v>277060</v>
      </c>
      <c r="I437" s="42" t="n">
        <v>258310</v>
      </c>
      <c r="J437" s="42" t="n">
        <v>239560</v>
      </c>
      <c r="K437" s="42" t="n">
        <v>220810</v>
      </c>
      <c r="L437" s="42" t="n">
        <v>202060</v>
      </c>
      <c r="M437" s="42" t="n">
        <v>183310</v>
      </c>
    </row>
    <row r="438" customFormat="false" ht="15" hidden="false" customHeight="false" outlineLevel="0" collapsed="false">
      <c r="A438" s="42" t="n">
        <v>5760000</v>
      </c>
      <c r="B438" s="42" t="n">
        <v>5780000</v>
      </c>
      <c r="C438" s="42" t="n">
        <v>442060</v>
      </c>
      <c r="D438" s="42" t="n">
        <v>412730</v>
      </c>
      <c r="E438" s="42" t="n">
        <v>335890</v>
      </c>
      <c r="F438" s="42" t="n">
        <v>317140</v>
      </c>
      <c r="G438" s="42" t="n">
        <v>298390</v>
      </c>
      <c r="H438" s="42" t="n">
        <v>279640</v>
      </c>
      <c r="I438" s="42" t="n">
        <v>260890</v>
      </c>
      <c r="J438" s="42" t="n">
        <v>242140</v>
      </c>
      <c r="K438" s="42" t="n">
        <v>223390</v>
      </c>
      <c r="L438" s="42" t="n">
        <v>204640</v>
      </c>
      <c r="M438" s="42" t="n">
        <v>185890</v>
      </c>
    </row>
    <row r="439" customFormat="false" ht="15" hidden="false" customHeight="false" outlineLevel="0" collapsed="false">
      <c r="A439" s="42" t="n">
        <v>5780000</v>
      </c>
      <c r="B439" s="42" t="n">
        <v>5800000</v>
      </c>
      <c r="C439" s="42" t="n">
        <v>444860</v>
      </c>
      <c r="D439" s="42" t="n">
        <v>415520</v>
      </c>
      <c r="E439" s="42" t="n">
        <v>338470</v>
      </c>
      <c r="F439" s="42" t="n">
        <v>319720</v>
      </c>
      <c r="G439" s="42" t="n">
        <v>300970</v>
      </c>
      <c r="H439" s="42" t="n">
        <v>282220</v>
      </c>
      <c r="I439" s="42" t="n">
        <v>263470</v>
      </c>
      <c r="J439" s="42" t="n">
        <v>244720</v>
      </c>
      <c r="K439" s="42" t="n">
        <v>225970</v>
      </c>
      <c r="L439" s="42" t="n">
        <v>207220</v>
      </c>
      <c r="M439" s="42" t="n">
        <v>188470</v>
      </c>
    </row>
    <row r="440" customFormat="false" ht="15" hidden="false" customHeight="false" outlineLevel="0" collapsed="false">
      <c r="A440" s="42" t="n">
        <v>5800000</v>
      </c>
      <c r="B440" s="42" t="n">
        <v>5820000</v>
      </c>
      <c r="C440" s="42" t="n">
        <v>447670</v>
      </c>
      <c r="D440" s="42" t="n">
        <v>418310</v>
      </c>
      <c r="E440" s="42" t="n">
        <v>341050</v>
      </c>
      <c r="F440" s="42" t="n">
        <v>322300</v>
      </c>
      <c r="G440" s="42" t="n">
        <v>303550</v>
      </c>
      <c r="H440" s="42" t="n">
        <v>284800</v>
      </c>
      <c r="I440" s="42" t="n">
        <v>266050</v>
      </c>
      <c r="J440" s="42" t="n">
        <v>247300</v>
      </c>
      <c r="K440" s="42" t="n">
        <v>228550</v>
      </c>
      <c r="L440" s="42" t="n">
        <v>209800</v>
      </c>
      <c r="M440" s="42" t="n">
        <v>191050</v>
      </c>
    </row>
    <row r="441" customFormat="false" ht="15" hidden="false" customHeight="false" outlineLevel="0" collapsed="false">
      <c r="A441" s="42" t="n">
        <v>5820000</v>
      </c>
      <c r="B441" s="42" t="n">
        <v>5840000</v>
      </c>
      <c r="C441" s="42" t="n">
        <v>450470</v>
      </c>
      <c r="D441" s="42" t="n">
        <v>421100</v>
      </c>
      <c r="E441" s="42" t="n">
        <v>343630</v>
      </c>
      <c r="F441" s="42" t="n">
        <v>324880</v>
      </c>
      <c r="G441" s="42" t="n">
        <v>306130</v>
      </c>
      <c r="H441" s="42" t="n">
        <v>287380</v>
      </c>
      <c r="I441" s="42" t="n">
        <v>268630</v>
      </c>
      <c r="J441" s="42" t="n">
        <v>249880</v>
      </c>
      <c r="K441" s="42" t="n">
        <v>231130</v>
      </c>
      <c r="L441" s="42" t="n">
        <v>212380</v>
      </c>
      <c r="M441" s="42" t="n">
        <v>193630</v>
      </c>
    </row>
    <row r="442" customFormat="false" ht="15" hidden="false" customHeight="false" outlineLevel="0" collapsed="false">
      <c r="A442" s="42" t="n">
        <v>5840000</v>
      </c>
      <c r="B442" s="42" t="n">
        <v>5860000</v>
      </c>
      <c r="C442" s="42" t="n">
        <v>470380</v>
      </c>
      <c r="D442" s="42" t="n">
        <v>441000</v>
      </c>
      <c r="E442" s="42" t="n">
        <v>372100</v>
      </c>
      <c r="F442" s="42" t="n">
        <v>353350</v>
      </c>
      <c r="G442" s="42" t="n">
        <v>334600</v>
      </c>
      <c r="H442" s="42" t="n">
        <v>315850</v>
      </c>
      <c r="I442" s="42" t="n">
        <v>297100</v>
      </c>
      <c r="J442" s="42" t="n">
        <v>278350</v>
      </c>
      <c r="K442" s="42" t="n">
        <v>259600</v>
      </c>
      <c r="L442" s="42" t="n">
        <v>240850</v>
      </c>
      <c r="M442" s="42" t="n">
        <v>222100</v>
      </c>
    </row>
    <row r="443" customFormat="false" ht="15" hidden="false" customHeight="false" outlineLevel="0" collapsed="false">
      <c r="A443" s="42" t="n">
        <v>5860000</v>
      </c>
      <c r="B443" s="42" t="n">
        <v>5880000</v>
      </c>
      <c r="C443" s="42" t="n">
        <v>475720</v>
      </c>
      <c r="D443" s="42" t="n">
        <v>446320</v>
      </c>
      <c r="E443" s="42" t="n">
        <v>377240</v>
      </c>
      <c r="F443" s="42" t="n">
        <v>358490</v>
      </c>
      <c r="G443" s="42" t="n">
        <v>339740</v>
      </c>
      <c r="H443" s="42" t="n">
        <v>320990</v>
      </c>
      <c r="I443" s="42" t="n">
        <v>302240</v>
      </c>
      <c r="J443" s="42" t="n">
        <v>283490</v>
      </c>
      <c r="K443" s="42" t="n">
        <v>264740</v>
      </c>
      <c r="L443" s="42" t="n">
        <v>245990</v>
      </c>
      <c r="M443" s="42" t="n">
        <v>227240</v>
      </c>
    </row>
    <row r="444" customFormat="false" ht="15" hidden="false" customHeight="false" outlineLevel="0" collapsed="false">
      <c r="A444" s="42" t="n">
        <v>5880000</v>
      </c>
      <c r="B444" s="42" t="n">
        <v>5900000</v>
      </c>
      <c r="C444" s="42" t="n">
        <v>478690</v>
      </c>
      <c r="D444" s="42" t="n">
        <v>449140</v>
      </c>
      <c r="E444" s="42" t="n">
        <v>379880</v>
      </c>
      <c r="F444" s="42" t="n">
        <v>361130</v>
      </c>
      <c r="G444" s="42" t="n">
        <v>342380</v>
      </c>
      <c r="H444" s="42" t="n">
        <v>323630</v>
      </c>
      <c r="I444" s="42" t="n">
        <v>304880</v>
      </c>
      <c r="J444" s="42" t="n">
        <v>286130</v>
      </c>
      <c r="K444" s="42" t="n">
        <v>267380</v>
      </c>
      <c r="L444" s="42" t="n">
        <v>248630</v>
      </c>
      <c r="M444" s="42" t="n">
        <v>229880</v>
      </c>
    </row>
    <row r="445" customFormat="false" ht="15" hidden="false" customHeight="false" outlineLevel="0" collapsed="false">
      <c r="A445" s="42" t="n">
        <v>5900000</v>
      </c>
      <c r="B445" s="42" t="n">
        <v>5920000</v>
      </c>
      <c r="C445" s="42" t="n">
        <v>483220</v>
      </c>
      <c r="D445" s="42" t="n">
        <v>451960</v>
      </c>
      <c r="E445" s="42" t="n">
        <v>382520</v>
      </c>
      <c r="F445" s="42" t="n">
        <v>363770</v>
      </c>
      <c r="G445" s="42" t="n">
        <v>345020</v>
      </c>
      <c r="H445" s="42" t="n">
        <v>326270</v>
      </c>
      <c r="I445" s="42" t="n">
        <v>307520</v>
      </c>
      <c r="J445" s="42" t="n">
        <v>288770</v>
      </c>
      <c r="K445" s="42" t="n">
        <v>270020</v>
      </c>
      <c r="L445" s="42" t="n">
        <v>251270</v>
      </c>
      <c r="M445" s="42" t="n">
        <v>232520</v>
      </c>
    </row>
    <row r="446" customFormat="false" ht="15" hidden="false" customHeight="false" outlineLevel="0" collapsed="false">
      <c r="A446" s="42" t="n">
        <v>5920000</v>
      </c>
      <c r="B446" s="42" t="n">
        <v>5940000</v>
      </c>
      <c r="C446" s="42" t="n">
        <v>487760</v>
      </c>
      <c r="D446" s="42" t="n">
        <v>454780</v>
      </c>
      <c r="E446" s="42" t="n">
        <v>385160</v>
      </c>
      <c r="F446" s="42" t="n">
        <v>366410</v>
      </c>
      <c r="G446" s="42" t="n">
        <v>347660</v>
      </c>
      <c r="H446" s="42" t="n">
        <v>328910</v>
      </c>
      <c r="I446" s="42" t="n">
        <v>310160</v>
      </c>
      <c r="J446" s="42" t="n">
        <v>291410</v>
      </c>
      <c r="K446" s="42" t="n">
        <v>272660</v>
      </c>
      <c r="L446" s="42" t="n">
        <v>253910</v>
      </c>
      <c r="M446" s="42" t="n">
        <v>235160</v>
      </c>
    </row>
    <row r="447" customFormat="false" ht="15" hidden="false" customHeight="false" outlineLevel="0" collapsed="false">
      <c r="A447" s="42" t="n">
        <v>5940000</v>
      </c>
      <c r="B447" s="42" t="n">
        <v>5960000</v>
      </c>
      <c r="C447" s="42" t="n">
        <v>492300</v>
      </c>
      <c r="D447" s="42" t="n">
        <v>457600</v>
      </c>
      <c r="E447" s="42" t="n">
        <v>387800</v>
      </c>
      <c r="F447" s="42" t="n">
        <v>369050</v>
      </c>
      <c r="G447" s="42" t="n">
        <v>350300</v>
      </c>
      <c r="H447" s="42" t="n">
        <v>331550</v>
      </c>
      <c r="I447" s="42" t="n">
        <v>312800</v>
      </c>
      <c r="J447" s="42" t="n">
        <v>294050</v>
      </c>
      <c r="K447" s="42" t="n">
        <v>275300</v>
      </c>
      <c r="L447" s="42" t="n">
        <v>256550</v>
      </c>
      <c r="M447" s="42" t="n">
        <v>237800</v>
      </c>
    </row>
    <row r="448" customFormat="false" ht="15" hidden="false" customHeight="false" outlineLevel="0" collapsed="false">
      <c r="A448" s="42" t="n">
        <v>5960000</v>
      </c>
      <c r="B448" s="42" t="n">
        <v>5980000</v>
      </c>
      <c r="C448" s="42" t="n">
        <v>496830</v>
      </c>
      <c r="D448" s="42" t="n">
        <v>460420</v>
      </c>
      <c r="E448" s="42" t="n">
        <v>390440</v>
      </c>
      <c r="F448" s="42" t="n">
        <v>371690</v>
      </c>
      <c r="G448" s="42" t="n">
        <v>352940</v>
      </c>
      <c r="H448" s="42" t="n">
        <v>334190</v>
      </c>
      <c r="I448" s="42" t="n">
        <v>315440</v>
      </c>
      <c r="J448" s="42" t="n">
        <v>296690</v>
      </c>
      <c r="K448" s="42" t="n">
        <v>277940</v>
      </c>
      <c r="L448" s="42" t="n">
        <v>259190</v>
      </c>
      <c r="M448" s="42" t="n">
        <v>240440</v>
      </c>
    </row>
    <row r="449" customFormat="false" ht="15" hidden="false" customHeight="false" outlineLevel="0" collapsed="false">
      <c r="A449" s="42" t="n">
        <v>5980000</v>
      </c>
      <c r="B449" s="42" t="n">
        <v>6000000</v>
      </c>
      <c r="C449" s="42" t="n">
        <v>501370</v>
      </c>
      <c r="D449" s="42" t="n">
        <v>463240</v>
      </c>
      <c r="E449" s="42" t="n">
        <v>393080</v>
      </c>
      <c r="F449" s="42" t="n">
        <v>374330</v>
      </c>
      <c r="G449" s="42" t="n">
        <v>355580</v>
      </c>
      <c r="H449" s="42" t="n">
        <v>336830</v>
      </c>
      <c r="I449" s="42" t="n">
        <v>318080</v>
      </c>
      <c r="J449" s="42" t="n">
        <v>299330</v>
      </c>
      <c r="K449" s="42" t="n">
        <v>280580</v>
      </c>
      <c r="L449" s="42" t="n">
        <v>261830</v>
      </c>
      <c r="M449" s="42" t="n">
        <v>243080</v>
      </c>
    </row>
    <row r="450" customFormat="false" ht="15" hidden="false" customHeight="false" outlineLevel="0" collapsed="false">
      <c r="A450" s="42" t="n">
        <v>6000000</v>
      </c>
      <c r="B450" s="42" t="n">
        <v>6020000</v>
      </c>
      <c r="C450" s="42" t="n">
        <v>505900</v>
      </c>
      <c r="D450" s="42" t="n">
        <v>466060</v>
      </c>
      <c r="E450" s="42" t="n">
        <v>395720</v>
      </c>
      <c r="F450" s="42" t="n">
        <v>376970</v>
      </c>
      <c r="G450" s="42" t="n">
        <v>358220</v>
      </c>
      <c r="H450" s="42" t="n">
        <v>339470</v>
      </c>
      <c r="I450" s="42" t="n">
        <v>320720</v>
      </c>
      <c r="J450" s="42" t="n">
        <v>301970</v>
      </c>
      <c r="K450" s="42" t="n">
        <v>283220</v>
      </c>
      <c r="L450" s="42" t="n">
        <v>264470</v>
      </c>
      <c r="M450" s="42" t="n">
        <v>245720</v>
      </c>
    </row>
    <row r="451" customFormat="false" ht="15" hidden="false" customHeight="false" outlineLevel="0" collapsed="false">
      <c r="A451" s="42" t="n">
        <v>6020000</v>
      </c>
      <c r="B451" s="42" t="n">
        <v>6040000</v>
      </c>
      <c r="C451" s="42" t="n">
        <v>510440</v>
      </c>
      <c r="D451" s="42" t="n">
        <v>468880</v>
      </c>
      <c r="E451" s="42" t="n">
        <v>398360</v>
      </c>
      <c r="F451" s="42" t="n">
        <v>379610</v>
      </c>
      <c r="G451" s="42" t="n">
        <v>360860</v>
      </c>
      <c r="H451" s="42" t="n">
        <v>342110</v>
      </c>
      <c r="I451" s="42" t="n">
        <v>323360</v>
      </c>
      <c r="J451" s="42" t="n">
        <v>304610</v>
      </c>
      <c r="K451" s="42" t="n">
        <v>285860</v>
      </c>
      <c r="L451" s="42" t="n">
        <v>267110</v>
      </c>
      <c r="M451" s="42" t="n">
        <v>248360</v>
      </c>
    </row>
    <row r="452" customFormat="false" ht="15" hidden="false" customHeight="false" outlineLevel="0" collapsed="false">
      <c r="A452" s="42" t="n">
        <v>6040000</v>
      </c>
      <c r="B452" s="42" t="n">
        <v>6060000</v>
      </c>
      <c r="C452" s="42" t="n">
        <v>514980</v>
      </c>
      <c r="D452" s="42" t="n">
        <v>471700</v>
      </c>
      <c r="E452" s="42" t="n">
        <v>401000</v>
      </c>
      <c r="F452" s="42" t="n">
        <v>382250</v>
      </c>
      <c r="G452" s="42" t="n">
        <v>363500</v>
      </c>
      <c r="H452" s="42" t="n">
        <v>344750</v>
      </c>
      <c r="I452" s="42" t="n">
        <v>326000</v>
      </c>
      <c r="J452" s="42" t="n">
        <v>307250</v>
      </c>
      <c r="K452" s="42" t="n">
        <v>288500</v>
      </c>
      <c r="L452" s="42" t="n">
        <v>269750</v>
      </c>
      <c r="M452" s="42" t="n">
        <v>251000</v>
      </c>
    </row>
    <row r="453" customFormat="false" ht="15" hidden="false" customHeight="false" outlineLevel="0" collapsed="false">
      <c r="A453" s="42" t="n">
        <v>6060000</v>
      </c>
      <c r="B453" s="42" t="n">
        <v>6080000</v>
      </c>
      <c r="C453" s="42" t="n">
        <v>519510</v>
      </c>
      <c r="D453" s="42" t="n">
        <v>474520</v>
      </c>
      <c r="E453" s="42" t="n">
        <v>403640</v>
      </c>
      <c r="F453" s="42" t="n">
        <v>384890</v>
      </c>
      <c r="G453" s="42" t="n">
        <v>366140</v>
      </c>
      <c r="H453" s="42" t="n">
        <v>347390</v>
      </c>
      <c r="I453" s="42" t="n">
        <v>328640</v>
      </c>
      <c r="J453" s="42" t="n">
        <v>309890</v>
      </c>
      <c r="K453" s="42" t="n">
        <v>291140</v>
      </c>
      <c r="L453" s="42" t="n">
        <v>272390</v>
      </c>
      <c r="M453" s="42" t="n">
        <v>253640</v>
      </c>
    </row>
    <row r="454" customFormat="false" ht="15" hidden="false" customHeight="false" outlineLevel="0" collapsed="false">
      <c r="A454" s="42" t="n">
        <v>6080000</v>
      </c>
      <c r="B454" s="42" t="n">
        <v>6100000</v>
      </c>
      <c r="C454" s="42" t="n">
        <v>524050</v>
      </c>
      <c r="D454" s="42" t="n">
        <v>477340</v>
      </c>
      <c r="E454" s="42" t="n">
        <v>406280</v>
      </c>
      <c r="F454" s="42" t="n">
        <v>387530</v>
      </c>
      <c r="G454" s="42" t="n">
        <v>368780</v>
      </c>
      <c r="H454" s="42" t="n">
        <v>350030</v>
      </c>
      <c r="I454" s="42" t="n">
        <v>331280</v>
      </c>
      <c r="J454" s="42" t="n">
        <v>312530</v>
      </c>
      <c r="K454" s="42" t="n">
        <v>293780</v>
      </c>
      <c r="L454" s="42" t="n">
        <v>275030</v>
      </c>
      <c r="M454" s="42" t="n">
        <v>256280</v>
      </c>
    </row>
    <row r="455" customFormat="false" ht="15" hidden="false" customHeight="false" outlineLevel="0" collapsed="false">
      <c r="A455" s="42" t="n">
        <v>6100000</v>
      </c>
      <c r="B455" s="42" t="n">
        <v>6120000</v>
      </c>
      <c r="C455" s="42" t="n">
        <v>528580</v>
      </c>
      <c r="D455" s="42" t="n">
        <v>481250</v>
      </c>
      <c r="E455" s="42" t="n">
        <v>408920</v>
      </c>
      <c r="F455" s="42" t="n">
        <v>390170</v>
      </c>
      <c r="G455" s="42" t="n">
        <v>371420</v>
      </c>
      <c r="H455" s="42" t="n">
        <v>352670</v>
      </c>
      <c r="I455" s="42" t="n">
        <v>333920</v>
      </c>
      <c r="J455" s="42" t="n">
        <v>315170</v>
      </c>
      <c r="K455" s="42" t="n">
        <v>296420</v>
      </c>
      <c r="L455" s="42" t="n">
        <v>277670</v>
      </c>
      <c r="M455" s="42" t="n">
        <v>258920</v>
      </c>
    </row>
    <row r="456" customFormat="false" ht="15" hidden="false" customHeight="false" outlineLevel="0" collapsed="false">
      <c r="A456" s="42" t="n">
        <v>6120000</v>
      </c>
      <c r="B456" s="42" t="n">
        <v>6140000</v>
      </c>
      <c r="C456" s="42" t="n">
        <v>533120</v>
      </c>
      <c r="D456" s="42" t="n">
        <v>485760</v>
      </c>
      <c r="E456" s="42" t="n">
        <v>411560</v>
      </c>
      <c r="F456" s="42" t="n">
        <v>392810</v>
      </c>
      <c r="G456" s="42" t="n">
        <v>374060</v>
      </c>
      <c r="H456" s="42" t="n">
        <v>355310</v>
      </c>
      <c r="I456" s="42" t="n">
        <v>336560</v>
      </c>
      <c r="J456" s="42" t="n">
        <v>317810</v>
      </c>
      <c r="K456" s="42" t="n">
        <v>299060</v>
      </c>
      <c r="L456" s="42" t="n">
        <v>280310</v>
      </c>
      <c r="M456" s="42" t="n">
        <v>261560</v>
      </c>
    </row>
    <row r="457" customFormat="false" ht="15" hidden="false" customHeight="false" outlineLevel="0" collapsed="false">
      <c r="A457" s="42" t="n">
        <v>6140000</v>
      </c>
      <c r="B457" s="42" t="n">
        <v>6160000</v>
      </c>
      <c r="C457" s="42" t="n">
        <v>537660</v>
      </c>
      <c r="D457" s="42" t="n">
        <v>490280</v>
      </c>
      <c r="E457" s="42" t="n">
        <v>414200</v>
      </c>
      <c r="F457" s="42" t="n">
        <v>395450</v>
      </c>
      <c r="G457" s="42" t="n">
        <v>376700</v>
      </c>
      <c r="H457" s="42" t="n">
        <v>357950</v>
      </c>
      <c r="I457" s="42" t="n">
        <v>339200</v>
      </c>
      <c r="J457" s="42" t="n">
        <v>320450</v>
      </c>
      <c r="K457" s="42" t="n">
        <v>301700</v>
      </c>
      <c r="L457" s="42" t="n">
        <v>282950</v>
      </c>
      <c r="M457" s="42" t="n">
        <v>264200</v>
      </c>
    </row>
    <row r="458" customFormat="false" ht="15" hidden="false" customHeight="false" outlineLevel="0" collapsed="false">
      <c r="A458" s="42" t="n">
        <v>6160000</v>
      </c>
      <c r="B458" s="42" t="n">
        <v>6180000</v>
      </c>
      <c r="C458" s="42" t="n">
        <v>542190</v>
      </c>
      <c r="D458" s="42" t="n">
        <v>494790</v>
      </c>
      <c r="E458" s="42" t="n">
        <v>416840</v>
      </c>
      <c r="F458" s="42" t="n">
        <v>398090</v>
      </c>
      <c r="G458" s="42" t="n">
        <v>379340</v>
      </c>
      <c r="H458" s="42" t="n">
        <v>360590</v>
      </c>
      <c r="I458" s="42" t="n">
        <v>341840</v>
      </c>
      <c r="J458" s="42" t="n">
        <v>323090</v>
      </c>
      <c r="K458" s="42" t="n">
        <v>304340</v>
      </c>
      <c r="L458" s="42" t="n">
        <v>285590</v>
      </c>
      <c r="M458" s="42" t="n">
        <v>266840</v>
      </c>
    </row>
    <row r="459" customFormat="false" ht="15" hidden="false" customHeight="false" outlineLevel="0" collapsed="false">
      <c r="A459" s="42" t="n">
        <v>6180000</v>
      </c>
      <c r="B459" s="42" t="n">
        <v>6200000</v>
      </c>
      <c r="C459" s="42" t="n">
        <v>546730</v>
      </c>
      <c r="D459" s="42" t="n">
        <v>499300</v>
      </c>
      <c r="E459" s="42" t="n">
        <v>419480</v>
      </c>
      <c r="F459" s="42" t="n">
        <v>400730</v>
      </c>
      <c r="G459" s="42" t="n">
        <v>381980</v>
      </c>
      <c r="H459" s="42" t="n">
        <v>363230</v>
      </c>
      <c r="I459" s="42" t="n">
        <v>344480</v>
      </c>
      <c r="J459" s="42" t="n">
        <v>325730</v>
      </c>
      <c r="K459" s="42" t="n">
        <v>306980</v>
      </c>
      <c r="L459" s="42" t="n">
        <v>288230</v>
      </c>
      <c r="M459" s="42" t="n">
        <v>269480</v>
      </c>
    </row>
    <row r="460" customFormat="false" ht="15" hidden="false" customHeight="false" outlineLevel="0" collapsed="false">
      <c r="A460" s="42" t="n">
        <v>6200000</v>
      </c>
      <c r="B460" s="42" t="n">
        <v>6220000</v>
      </c>
      <c r="C460" s="42" t="n">
        <v>551260</v>
      </c>
      <c r="D460" s="42" t="n">
        <v>503810</v>
      </c>
      <c r="E460" s="42" t="n">
        <v>422120</v>
      </c>
      <c r="F460" s="42" t="n">
        <v>403370</v>
      </c>
      <c r="G460" s="42" t="n">
        <v>384620</v>
      </c>
      <c r="H460" s="42" t="n">
        <v>365870</v>
      </c>
      <c r="I460" s="42" t="n">
        <v>347120</v>
      </c>
      <c r="J460" s="42" t="n">
        <v>328370</v>
      </c>
      <c r="K460" s="42" t="n">
        <v>309620</v>
      </c>
      <c r="L460" s="42" t="n">
        <v>290870</v>
      </c>
      <c r="M460" s="42" t="n">
        <v>272120</v>
      </c>
    </row>
    <row r="461" customFormat="false" ht="15" hidden="false" customHeight="false" outlineLevel="0" collapsed="false">
      <c r="A461" s="42" t="n">
        <v>6220000</v>
      </c>
      <c r="B461" s="42" t="n">
        <v>6240000</v>
      </c>
      <c r="C461" s="42" t="n">
        <v>555800</v>
      </c>
      <c r="D461" s="42" t="n">
        <v>508320</v>
      </c>
      <c r="E461" s="42" t="n">
        <v>424760</v>
      </c>
      <c r="F461" s="42" t="n">
        <v>406010</v>
      </c>
      <c r="G461" s="42" t="n">
        <v>387260</v>
      </c>
      <c r="H461" s="42" t="n">
        <v>368510</v>
      </c>
      <c r="I461" s="42" t="n">
        <v>349760</v>
      </c>
      <c r="J461" s="42" t="n">
        <v>331010</v>
      </c>
      <c r="K461" s="42" t="n">
        <v>312260</v>
      </c>
      <c r="L461" s="42" t="n">
        <v>293510</v>
      </c>
      <c r="M461" s="42" t="n">
        <v>274760</v>
      </c>
    </row>
    <row r="462" customFormat="false" ht="15" hidden="false" customHeight="false" outlineLevel="0" collapsed="false">
      <c r="A462" s="42" t="n">
        <v>6240000</v>
      </c>
      <c r="B462" s="42" t="n">
        <v>6260000</v>
      </c>
      <c r="C462" s="42" t="n">
        <v>560340</v>
      </c>
      <c r="D462" s="42" t="n">
        <v>512840</v>
      </c>
      <c r="E462" s="42" t="n">
        <v>427400</v>
      </c>
      <c r="F462" s="42" t="n">
        <v>408650</v>
      </c>
      <c r="G462" s="42" t="n">
        <v>389900</v>
      </c>
      <c r="H462" s="42" t="n">
        <v>371150</v>
      </c>
      <c r="I462" s="42" t="n">
        <v>352400</v>
      </c>
      <c r="J462" s="42" t="n">
        <v>333650</v>
      </c>
      <c r="K462" s="42" t="n">
        <v>314900</v>
      </c>
      <c r="L462" s="42" t="n">
        <v>296150</v>
      </c>
      <c r="M462" s="42" t="n">
        <v>277400</v>
      </c>
    </row>
    <row r="463" customFormat="false" ht="15" hidden="false" customHeight="false" outlineLevel="0" collapsed="false">
      <c r="A463" s="42" t="n">
        <v>6260000</v>
      </c>
      <c r="B463" s="42" t="n">
        <v>6280000</v>
      </c>
      <c r="C463" s="42" t="n">
        <v>564870</v>
      </c>
      <c r="D463" s="42" t="n">
        <v>517350</v>
      </c>
      <c r="E463" s="42" t="n">
        <v>430040</v>
      </c>
      <c r="F463" s="42" t="n">
        <v>411290</v>
      </c>
      <c r="G463" s="42" t="n">
        <v>392540</v>
      </c>
      <c r="H463" s="42" t="n">
        <v>373790</v>
      </c>
      <c r="I463" s="42" t="n">
        <v>355040</v>
      </c>
      <c r="J463" s="42" t="n">
        <v>336290</v>
      </c>
      <c r="K463" s="42" t="n">
        <v>317540</v>
      </c>
      <c r="L463" s="42" t="n">
        <v>298790</v>
      </c>
      <c r="M463" s="42" t="n">
        <v>280040</v>
      </c>
    </row>
    <row r="464" customFormat="false" ht="15" hidden="false" customHeight="false" outlineLevel="0" collapsed="false">
      <c r="A464" s="42" t="n">
        <v>6280000</v>
      </c>
      <c r="B464" s="42" t="n">
        <v>6300000</v>
      </c>
      <c r="C464" s="42" t="n">
        <v>569410</v>
      </c>
      <c r="D464" s="42" t="n">
        <v>521860</v>
      </c>
      <c r="E464" s="42" t="n">
        <v>432680</v>
      </c>
      <c r="F464" s="42" t="n">
        <v>413930</v>
      </c>
      <c r="G464" s="42" t="n">
        <v>395180</v>
      </c>
      <c r="H464" s="42" t="n">
        <v>376430</v>
      </c>
      <c r="I464" s="42" t="n">
        <v>357680</v>
      </c>
      <c r="J464" s="42" t="n">
        <v>338930</v>
      </c>
      <c r="K464" s="42" t="n">
        <v>320180</v>
      </c>
      <c r="L464" s="42" t="n">
        <v>301430</v>
      </c>
      <c r="M464" s="42" t="n">
        <v>282680</v>
      </c>
    </row>
    <row r="465" customFormat="false" ht="15" hidden="false" customHeight="false" outlineLevel="0" collapsed="false">
      <c r="A465" s="42" t="n">
        <v>6300000</v>
      </c>
      <c r="B465" s="42" t="n">
        <v>6320000</v>
      </c>
      <c r="C465" s="42" t="n">
        <v>573940</v>
      </c>
      <c r="D465" s="42" t="n">
        <v>526370</v>
      </c>
      <c r="E465" s="42" t="n">
        <v>435320</v>
      </c>
      <c r="F465" s="42" t="n">
        <v>416570</v>
      </c>
      <c r="G465" s="42" t="n">
        <v>397820</v>
      </c>
      <c r="H465" s="42" t="n">
        <v>379070</v>
      </c>
      <c r="I465" s="42" t="n">
        <v>360320</v>
      </c>
      <c r="J465" s="42" t="n">
        <v>341570</v>
      </c>
      <c r="K465" s="42" t="n">
        <v>322820</v>
      </c>
      <c r="L465" s="42" t="n">
        <v>304070</v>
      </c>
      <c r="M465" s="42" t="n">
        <v>285320</v>
      </c>
    </row>
    <row r="466" customFormat="false" ht="15" hidden="false" customHeight="false" outlineLevel="0" collapsed="false">
      <c r="A466" s="42" t="n">
        <v>6320000</v>
      </c>
      <c r="B466" s="42" t="n">
        <v>6340000</v>
      </c>
      <c r="C466" s="42" t="n">
        <v>578480</v>
      </c>
      <c r="D466" s="42" t="n">
        <v>530880</v>
      </c>
      <c r="E466" s="42" t="n">
        <v>437960</v>
      </c>
      <c r="F466" s="42" t="n">
        <v>419210</v>
      </c>
      <c r="G466" s="42" t="n">
        <v>400460</v>
      </c>
      <c r="H466" s="42" t="n">
        <v>381710</v>
      </c>
      <c r="I466" s="42" t="n">
        <v>362960</v>
      </c>
      <c r="J466" s="42" t="n">
        <v>344210</v>
      </c>
      <c r="K466" s="42" t="n">
        <v>325460</v>
      </c>
      <c r="L466" s="42" t="n">
        <v>306710</v>
      </c>
      <c r="M466" s="42" t="n">
        <v>287960</v>
      </c>
    </row>
    <row r="467" customFormat="false" ht="15" hidden="false" customHeight="false" outlineLevel="0" collapsed="false">
      <c r="A467" s="42" t="n">
        <v>6340000</v>
      </c>
      <c r="B467" s="42" t="n">
        <v>6360000</v>
      </c>
      <c r="C467" s="42" t="n">
        <v>583020</v>
      </c>
      <c r="D467" s="42" t="n">
        <v>535400</v>
      </c>
      <c r="E467" s="42" t="n">
        <v>440600</v>
      </c>
      <c r="F467" s="42" t="n">
        <v>421850</v>
      </c>
      <c r="G467" s="42" t="n">
        <v>403100</v>
      </c>
      <c r="H467" s="42" t="n">
        <v>384350</v>
      </c>
      <c r="I467" s="42" t="n">
        <v>365600</v>
      </c>
      <c r="J467" s="42" t="n">
        <v>346850</v>
      </c>
      <c r="K467" s="42" t="n">
        <v>328100</v>
      </c>
      <c r="L467" s="42" t="n">
        <v>309350</v>
      </c>
      <c r="M467" s="42" t="n">
        <v>290600</v>
      </c>
    </row>
    <row r="468" customFormat="false" ht="15" hidden="false" customHeight="false" outlineLevel="0" collapsed="false">
      <c r="A468" s="42" t="n">
        <v>6360000</v>
      </c>
      <c r="B468" s="42" t="n">
        <v>6380000</v>
      </c>
      <c r="C468" s="42" t="n">
        <v>587550</v>
      </c>
      <c r="D468" s="42" t="n">
        <v>539910</v>
      </c>
      <c r="E468" s="42" t="n">
        <v>443240</v>
      </c>
      <c r="F468" s="42" t="n">
        <v>424490</v>
      </c>
      <c r="G468" s="42" t="n">
        <v>405740</v>
      </c>
      <c r="H468" s="42" t="n">
        <v>386990</v>
      </c>
      <c r="I468" s="42" t="n">
        <v>368240</v>
      </c>
      <c r="J468" s="42" t="n">
        <v>349490</v>
      </c>
      <c r="K468" s="42" t="n">
        <v>330740</v>
      </c>
      <c r="L468" s="42" t="n">
        <v>311990</v>
      </c>
      <c r="M468" s="42" t="n">
        <v>293240</v>
      </c>
    </row>
    <row r="469" customFormat="false" ht="15" hidden="false" customHeight="false" outlineLevel="0" collapsed="false">
      <c r="A469" s="42" t="n">
        <v>6380000</v>
      </c>
      <c r="B469" s="42" t="n">
        <v>6400000</v>
      </c>
      <c r="C469" s="42" t="n">
        <v>592090</v>
      </c>
      <c r="D469" s="42" t="n">
        <v>544420</v>
      </c>
      <c r="E469" s="42" t="n">
        <v>445880</v>
      </c>
      <c r="F469" s="42" t="n">
        <v>427130</v>
      </c>
      <c r="G469" s="42" t="n">
        <v>408380</v>
      </c>
      <c r="H469" s="42" t="n">
        <v>389630</v>
      </c>
      <c r="I469" s="42" t="n">
        <v>370880</v>
      </c>
      <c r="J469" s="42" t="n">
        <v>352130</v>
      </c>
      <c r="K469" s="42" t="n">
        <v>333380</v>
      </c>
      <c r="L469" s="42" t="n">
        <v>314630</v>
      </c>
      <c r="M469" s="42" t="n">
        <v>295880</v>
      </c>
    </row>
    <row r="470" customFormat="false" ht="15" hidden="false" customHeight="false" outlineLevel="0" collapsed="false">
      <c r="A470" s="42" t="n">
        <v>6400000</v>
      </c>
      <c r="B470" s="42" t="n">
        <v>6420000</v>
      </c>
      <c r="C470" s="42" t="n">
        <v>596620</v>
      </c>
      <c r="D470" s="42" t="n">
        <v>548930</v>
      </c>
      <c r="E470" s="42" t="n">
        <v>448520</v>
      </c>
      <c r="F470" s="42" t="n">
        <v>429770</v>
      </c>
      <c r="G470" s="42" t="n">
        <v>411020</v>
      </c>
      <c r="H470" s="42" t="n">
        <v>392270</v>
      </c>
      <c r="I470" s="42" t="n">
        <v>373520</v>
      </c>
      <c r="J470" s="42" t="n">
        <v>354770</v>
      </c>
      <c r="K470" s="42" t="n">
        <v>336020</v>
      </c>
      <c r="L470" s="42" t="n">
        <v>317270</v>
      </c>
      <c r="M470" s="42" t="n">
        <v>298520</v>
      </c>
    </row>
    <row r="471" customFormat="false" ht="15" hidden="false" customHeight="false" outlineLevel="0" collapsed="false">
      <c r="A471" s="42" t="n">
        <v>6420000</v>
      </c>
      <c r="B471" s="42" t="n">
        <v>6440000</v>
      </c>
      <c r="C471" s="42" t="n">
        <v>601160</v>
      </c>
      <c r="D471" s="42" t="n">
        <v>553440</v>
      </c>
      <c r="E471" s="42" t="n">
        <v>451160</v>
      </c>
      <c r="F471" s="42" t="n">
        <v>432410</v>
      </c>
      <c r="G471" s="42" t="n">
        <v>413660</v>
      </c>
      <c r="H471" s="42" t="n">
        <v>394910</v>
      </c>
      <c r="I471" s="42" t="n">
        <v>376160</v>
      </c>
      <c r="J471" s="42" t="n">
        <v>357410</v>
      </c>
      <c r="K471" s="42" t="n">
        <v>338660</v>
      </c>
      <c r="L471" s="42" t="n">
        <v>319910</v>
      </c>
      <c r="M471" s="42" t="n">
        <v>301160</v>
      </c>
    </row>
    <row r="472" customFormat="false" ht="15" hidden="false" customHeight="false" outlineLevel="0" collapsed="false">
      <c r="A472" s="42" t="n">
        <v>6440000</v>
      </c>
      <c r="B472" s="42" t="n">
        <v>6460000</v>
      </c>
      <c r="C472" s="42" t="n">
        <v>605700</v>
      </c>
      <c r="D472" s="42" t="n">
        <v>557960</v>
      </c>
      <c r="E472" s="42" t="n">
        <v>453800</v>
      </c>
      <c r="F472" s="42" t="n">
        <v>435050</v>
      </c>
      <c r="G472" s="42" t="n">
        <v>416300</v>
      </c>
      <c r="H472" s="42" t="n">
        <v>397550</v>
      </c>
      <c r="I472" s="42" t="n">
        <v>378800</v>
      </c>
      <c r="J472" s="42" t="n">
        <v>360050</v>
      </c>
      <c r="K472" s="42" t="n">
        <v>341300</v>
      </c>
      <c r="L472" s="42" t="n">
        <v>322550</v>
      </c>
      <c r="M472" s="42" t="n">
        <v>303800</v>
      </c>
    </row>
    <row r="473" customFormat="false" ht="15" hidden="false" customHeight="false" outlineLevel="0" collapsed="false">
      <c r="A473" s="42" t="n">
        <v>6460000</v>
      </c>
      <c r="B473" s="42" t="n">
        <v>6480000</v>
      </c>
      <c r="C473" s="42" t="n">
        <v>610230</v>
      </c>
      <c r="D473" s="42" t="n">
        <v>562470</v>
      </c>
      <c r="E473" s="42" t="n">
        <v>456440</v>
      </c>
      <c r="F473" s="42" t="n">
        <v>437690</v>
      </c>
      <c r="G473" s="42" t="n">
        <v>418940</v>
      </c>
      <c r="H473" s="42" t="n">
        <v>400190</v>
      </c>
      <c r="I473" s="42" t="n">
        <v>381440</v>
      </c>
      <c r="J473" s="42" t="n">
        <v>362690</v>
      </c>
      <c r="K473" s="42" t="n">
        <v>343940</v>
      </c>
      <c r="L473" s="42" t="n">
        <v>325190</v>
      </c>
      <c r="M473" s="42" t="n">
        <v>306440</v>
      </c>
    </row>
    <row r="474" customFormat="false" ht="15" hidden="false" customHeight="false" outlineLevel="0" collapsed="false">
      <c r="A474" s="42" t="n">
        <v>6480000</v>
      </c>
      <c r="B474" s="42" t="n">
        <v>6500000</v>
      </c>
      <c r="C474" s="42" t="n">
        <v>614770</v>
      </c>
      <c r="D474" s="42" t="n">
        <v>566980</v>
      </c>
      <c r="E474" s="42" t="n">
        <v>459080</v>
      </c>
      <c r="F474" s="42" t="n">
        <v>440330</v>
      </c>
      <c r="G474" s="42" t="n">
        <v>421580</v>
      </c>
      <c r="H474" s="42" t="n">
        <v>402830</v>
      </c>
      <c r="I474" s="42" t="n">
        <v>384080</v>
      </c>
      <c r="J474" s="42" t="n">
        <v>365330</v>
      </c>
      <c r="K474" s="42" t="n">
        <v>346580</v>
      </c>
      <c r="L474" s="42" t="n">
        <v>327830</v>
      </c>
      <c r="M474" s="42" t="n">
        <v>309080</v>
      </c>
    </row>
    <row r="475" customFormat="false" ht="15" hidden="false" customHeight="false" outlineLevel="0" collapsed="false">
      <c r="A475" s="42" t="n">
        <v>6500000</v>
      </c>
      <c r="B475" s="42" t="n">
        <v>6520000</v>
      </c>
      <c r="C475" s="42" t="n">
        <v>619300</v>
      </c>
      <c r="D475" s="42" t="n">
        <v>571490</v>
      </c>
      <c r="E475" s="42" t="n">
        <v>461720</v>
      </c>
      <c r="F475" s="42" t="n">
        <v>442970</v>
      </c>
      <c r="G475" s="42" t="n">
        <v>424220</v>
      </c>
      <c r="H475" s="42" t="n">
        <v>405470</v>
      </c>
      <c r="I475" s="42" t="n">
        <v>386720</v>
      </c>
      <c r="J475" s="42" t="n">
        <v>367970</v>
      </c>
      <c r="K475" s="42" t="n">
        <v>349220</v>
      </c>
      <c r="L475" s="42" t="n">
        <v>330470</v>
      </c>
      <c r="M475" s="42" t="n">
        <v>311720</v>
      </c>
    </row>
    <row r="476" customFormat="false" ht="15" hidden="false" customHeight="false" outlineLevel="0" collapsed="false">
      <c r="A476" s="42" t="n">
        <v>6520000</v>
      </c>
      <c r="B476" s="42" t="n">
        <v>6540000</v>
      </c>
      <c r="C476" s="42" t="n">
        <v>623840</v>
      </c>
      <c r="D476" s="42" t="n">
        <v>576000</v>
      </c>
      <c r="E476" s="42" t="n">
        <v>464360</v>
      </c>
      <c r="F476" s="42" t="n">
        <v>445610</v>
      </c>
      <c r="G476" s="42" t="n">
        <v>426860</v>
      </c>
      <c r="H476" s="42" t="n">
        <v>408110</v>
      </c>
      <c r="I476" s="42" t="n">
        <v>389360</v>
      </c>
      <c r="J476" s="42" t="n">
        <v>370610</v>
      </c>
      <c r="K476" s="42" t="n">
        <v>351860</v>
      </c>
      <c r="L476" s="42" t="n">
        <v>333110</v>
      </c>
      <c r="M476" s="42" t="n">
        <v>314360</v>
      </c>
    </row>
    <row r="477" customFormat="false" ht="15" hidden="false" customHeight="false" outlineLevel="0" collapsed="false">
      <c r="A477" s="42" t="n">
        <v>6540000</v>
      </c>
      <c r="B477" s="42" t="n">
        <v>6560000</v>
      </c>
      <c r="C477" s="42" t="n">
        <v>628380</v>
      </c>
      <c r="D477" s="42" t="n">
        <v>580520</v>
      </c>
      <c r="E477" s="42" t="n">
        <v>467000</v>
      </c>
      <c r="F477" s="42" t="n">
        <v>448250</v>
      </c>
      <c r="G477" s="42" t="n">
        <v>429500</v>
      </c>
      <c r="H477" s="42" t="n">
        <v>410750</v>
      </c>
      <c r="I477" s="42" t="n">
        <v>392000</v>
      </c>
      <c r="J477" s="42" t="n">
        <v>373250</v>
      </c>
      <c r="K477" s="42" t="n">
        <v>354500</v>
      </c>
      <c r="L477" s="42" t="n">
        <v>335750</v>
      </c>
      <c r="M477" s="42" t="n">
        <v>317000</v>
      </c>
    </row>
    <row r="478" customFormat="false" ht="15" hidden="false" customHeight="false" outlineLevel="0" collapsed="false">
      <c r="A478" s="42" t="n">
        <v>6560000</v>
      </c>
      <c r="B478" s="42" t="n">
        <v>6580000</v>
      </c>
      <c r="C478" s="42" t="n">
        <v>632910</v>
      </c>
      <c r="D478" s="42" t="n">
        <v>585030</v>
      </c>
      <c r="E478" s="42" t="n">
        <v>469640</v>
      </c>
      <c r="F478" s="42" t="n">
        <v>450890</v>
      </c>
      <c r="G478" s="42" t="n">
        <v>432140</v>
      </c>
      <c r="H478" s="42" t="n">
        <v>413390</v>
      </c>
      <c r="I478" s="42" t="n">
        <v>394640</v>
      </c>
      <c r="J478" s="42" t="n">
        <v>375890</v>
      </c>
      <c r="K478" s="42" t="n">
        <v>357140</v>
      </c>
      <c r="L478" s="42" t="n">
        <v>338390</v>
      </c>
      <c r="M478" s="42" t="n">
        <v>319640</v>
      </c>
    </row>
    <row r="479" customFormat="false" ht="15" hidden="false" customHeight="false" outlineLevel="0" collapsed="false">
      <c r="A479" s="42" t="n">
        <v>6580000</v>
      </c>
      <c r="B479" s="42" t="n">
        <v>6600000</v>
      </c>
      <c r="C479" s="42" t="n">
        <v>637450</v>
      </c>
      <c r="D479" s="42" t="n">
        <v>589540</v>
      </c>
      <c r="E479" s="42" t="n">
        <v>472280</v>
      </c>
      <c r="F479" s="42" t="n">
        <v>453530</v>
      </c>
      <c r="G479" s="42" t="n">
        <v>434780</v>
      </c>
      <c r="H479" s="42" t="n">
        <v>416030</v>
      </c>
      <c r="I479" s="42" t="n">
        <v>397280</v>
      </c>
      <c r="J479" s="42" t="n">
        <v>378530</v>
      </c>
      <c r="K479" s="42" t="n">
        <v>359780</v>
      </c>
      <c r="L479" s="42" t="n">
        <v>341030</v>
      </c>
      <c r="M479" s="42" t="n">
        <v>322280</v>
      </c>
    </row>
    <row r="480" customFormat="false" ht="15" hidden="false" customHeight="false" outlineLevel="0" collapsed="false">
      <c r="A480" s="42" t="n">
        <v>6600000</v>
      </c>
      <c r="B480" s="42" t="n">
        <v>6620000</v>
      </c>
      <c r="C480" s="42" t="n">
        <v>641980</v>
      </c>
      <c r="D480" s="42" t="n">
        <v>594050</v>
      </c>
      <c r="E480" s="42" t="n">
        <v>474920</v>
      </c>
      <c r="F480" s="42" t="n">
        <v>456170</v>
      </c>
      <c r="G480" s="42" t="n">
        <v>437420</v>
      </c>
      <c r="H480" s="42" t="n">
        <v>418670</v>
      </c>
      <c r="I480" s="42" t="n">
        <v>399920</v>
      </c>
      <c r="J480" s="42" t="n">
        <v>381170</v>
      </c>
      <c r="K480" s="42" t="n">
        <v>362420</v>
      </c>
      <c r="L480" s="42" t="n">
        <v>343670</v>
      </c>
      <c r="M480" s="42" t="n">
        <v>324920</v>
      </c>
    </row>
    <row r="481" customFormat="false" ht="15" hidden="false" customHeight="false" outlineLevel="0" collapsed="false">
      <c r="A481" s="42" t="n">
        <v>6620000</v>
      </c>
      <c r="B481" s="42" t="n">
        <v>6640000</v>
      </c>
      <c r="C481" s="42" t="n">
        <v>646520</v>
      </c>
      <c r="D481" s="42" t="n">
        <v>598560</v>
      </c>
      <c r="E481" s="42" t="n">
        <v>477560</v>
      </c>
      <c r="F481" s="42" t="n">
        <v>458810</v>
      </c>
      <c r="G481" s="42" t="n">
        <v>440060</v>
      </c>
      <c r="H481" s="42" t="n">
        <v>421310</v>
      </c>
      <c r="I481" s="42" t="n">
        <v>402560</v>
      </c>
      <c r="J481" s="42" t="n">
        <v>383810</v>
      </c>
      <c r="K481" s="42" t="n">
        <v>365060</v>
      </c>
      <c r="L481" s="42" t="n">
        <v>346310</v>
      </c>
      <c r="M481" s="42" t="n">
        <v>327560</v>
      </c>
    </row>
    <row r="482" customFormat="false" ht="15" hidden="false" customHeight="false" outlineLevel="0" collapsed="false">
      <c r="A482" s="42" t="n">
        <v>6640000</v>
      </c>
      <c r="B482" s="42" t="n">
        <v>6660000</v>
      </c>
      <c r="C482" s="42" t="n">
        <v>651060</v>
      </c>
      <c r="D482" s="42" t="n">
        <v>603080</v>
      </c>
      <c r="E482" s="42" t="n">
        <v>481320</v>
      </c>
      <c r="F482" s="42" t="n">
        <v>461450</v>
      </c>
      <c r="G482" s="42" t="n">
        <v>442700</v>
      </c>
      <c r="H482" s="42" t="n">
        <v>423950</v>
      </c>
      <c r="I482" s="42" t="n">
        <v>405200</v>
      </c>
      <c r="J482" s="42" t="n">
        <v>386450</v>
      </c>
      <c r="K482" s="42" t="n">
        <v>367700</v>
      </c>
      <c r="L482" s="42" t="n">
        <v>348950</v>
      </c>
      <c r="M482" s="42" t="n">
        <v>330200</v>
      </c>
    </row>
    <row r="483" customFormat="false" ht="15" hidden="false" customHeight="false" outlineLevel="0" collapsed="false">
      <c r="A483" s="42" t="n">
        <v>6660000</v>
      </c>
      <c r="B483" s="42" t="n">
        <v>6680000</v>
      </c>
      <c r="C483" s="42" t="n">
        <v>655590</v>
      </c>
      <c r="D483" s="42" t="n">
        <v>607590</v>
      </c>
      <c r="E483" s="42" t="n">
        <v>485540</v>
      </c>
      <c r="F483" s="42" t="n">
        <v>464090</v>
      </c>
      <c r="G483" s="42" t="n">
        <v>445340</v>
      </c>
      <c r="H483" s="42" t="n">
        <v>426590</v>
      </c>
      <c r="I483" s="42" t="n">
        <v>407840</v>
      </c>
      <c r="J483" s="42" t="n">
        <v>389090</v>
      </c>
      <c r="K483" s="42" t="n">
        <v>370340</v>
      </c>
      <c r="L483" s="42" t="n">
        <v>351590</v>
      </c>
      <c r="M483" s="42" t="n">
        <v>332840</v>
      </c>
    </row>
    <row r="484" customFormat="false" ht="15" hidden="false" customHeight="false" outlineLevel="0" collapsed="false">
      <c r="A484" s="42" t="n">
        <v>6680000</v>
      </c>
      <c r="B484" s="42" t="n">
        <v>6700000</v>
      </c>
      <c r="C484" s="42" t="n">
        <v>660130</v>
      </c>
      <c r="D484" s="42" t="n">
        <v>612100</v>
      </c>
      <c r="E484" s="42" t="n">
        <v>489760</v>
      </c>
      <c r="F484" s="42" t="n">
        <v>466730</v>
      </c>
      <c r="G484" s="42" t="n">
        <v>447980</v>
      </c>
      <c r="H484" s="42" t="n">
        <v>429230</v>
      </c>
      <c r="I484" s="42" t="n">
        <v>410480</v>
      </c>
      <c r="J484" s="42" t="n">
        <v>391730</v>
      </c>
      <c r="K484" s="42" t="n">
        <v>372980</v>
      </c>
      <c r="L484" s="42" t="n">
        <v>354230</v>
      </c>
      <c r="M484" s="42" t="n">
        <v>335480</v>
      </c>
    </row>
    <row r="485" customFormat="false" ht="15" hidden="false" customHeight="false" outlineLevel="0" collapsed="false">
      <c r="A485" s="42" t="n">
        <v>6700000</v>
      </c>
      <c r="B485" s="42" t="n">
        <v>6720000</v>
      </c>
      <c r="C485" s="42" t="n">
        <v>664660</v>
      </c>
      <c r="D485" s="42" t="n">
        <v>616610</v>
      </c>
      <c r="E485" s="42" t="n">
        <v>493990</v>
      </c>
      <c r="F485" s="42" t="n">
        <v>469370</v>
      </c>
      <c r="G485" s="42" t="n">
        <v>450620</v>
      </c>
      <c r="H485" s="42" t="n">
        <v>431870</v>
      </c>
      <c r="I485" s="42" t="n">
        <v>413120</v>
      </c>
      <c r="J485" s="42" t="n">
        <v>394370</v>
      </c>
      <c r="K485" s="42" t="n">
        <v>375620</v>
      </c>
      <c r="L485" s="42" t="n">
        <v>356870</v>
      </c>
      <c r="M485" s="42" t="n">
        <v>338120</v>
      </c>
    </row>
    <row r="486" customFormat="false" ht="15" hidden="false" customHeight="false" outlineLevel="0" collapsed="false">
      <c r="A486" s="42" t="n">
        <v>6720000</v>
      </c>
      <c r="B486" s="42" t="n">
        <v>6740000</v>
      </c>
      <c r="C486" s="42" t="n">
        <v>669200</v>
      </c>
      <c r="D486" s="42" t="n">
        <v>621120</v>
      </c>
      <c r="E486" s="42" t="n">
        <v>498210</v>
      </c>
      <c r="F486" s="42" t="n">
        <v>472010</v>
      </c>
      <c r="G486" s="42" t="n">
        <v>453260</v>
      </c>
      <c r="H486" s="42" t="n">
        <v>434510</v>
      </c>
      <c r="I486" s="42" t="n">
        <v>415760</v>
      </c>
      <c r="J486" s="42" t="n">
        <v>397010</v>
      </c>
      <c r="K486" s="42" t="n">
        <v>378260</v>
      </c>
      <c r="L486" s="42" t="n">
        <v>359510</v>
      </c>
      <c r="M486" s="42" t="n">
        <v>340760</v>
      </c>
    </row>
    <row r="487" customFormat="false" ht="15" hidden="false" customHeight="false" outlineLevel="0" collapsed="false">
      <c r="A487" s="42" t="n">
        <v>6740000</v>
      </c>
      <c r="B487" s="42" t="n">
        <v>6760000</v>
      </c>
      <c r="C487" s="42" t="n">
        <v>673740</v>
      </c>
      <c r="D487" s="42" t="n">
        <v>625640</v>
      </c>
      <c r="E487" s="42" t="n">
        <v>502440</v>
      </c>
      <c r="F487" s="42" t="n">
        <v>474650</v>
      </c>
      <c r="G487" s="42" t="n">
        <v>455900</v>
      </c>
      <c r="H487" s="42" t="n">
        <v>437150</v>
      </c>
      <c r="I487" s="42" t="n">
        <v>418400</v>
      </c>
      <c r="J487" s="42" t="n">
        <v>399650</v>
      </c>
      <c r="K487" s="42" t="n">
        <v>380900</v>
      </c>
      <c r="L487" s="42" t="n">
        <v>362150</v>
      </c>
      <c r="M487" s="42" t="n">
        <v>343400</v>
      </c>
    </row>
    <row r="488" customFormat="false" ht="15" hidden="false" customHeight="false" outlineLevel="0" collapsed="false">
      <c r="A488" s="42" t="n">
        <v>6760000</v>
      </c>
      <c r="B488" s="42" t="n">
        <v>6780000</v>
      </c>
      <c r="C488" s="42" t="n">
        <v>678270</v>
      </c>
      <c r="D488" s="42" t="n">
        <v>630150</v>
      </c>
      <c r="E488" s="42" t="n">
        <v>506660</v>
      </c>
      <c r="F488" s="42" t="n">
        <v>477290</v>
      </c>
      <c r="G488" s="42" t="n">
        <v>458540</v>
      </c>
      <c r="H488" s="42" t="n">
        <v>439790</v>
      </c>
      <c r="I488" s="42" t="n">
        <v>421040</v>
      </c>
      <c r="J488" s="42" t="n">
        <v>402290</v>
      </c>
      <c r="K488" s="42" t="n">
        <v>383540</v>
      </c>
      <c r="L488" s="42" t="n">
        <v>364790</v>
      </c>
      <c r="M488" s="42" t="n">
        <v>346040</v>
      </c>
    </row>
    <row r="489" customFormat="false" ht="15" hidden="false" customHeight="false" outlineLevel="0" collapsed="false">
      <c r="A489" s="42" t="n">
        <v>6780000</v>
      </c>
      <c r="B489" s="42" t="n">
        <v>6800000</v>
      </c>
      <c r="C489" s="42" t="n">
        <v>682810</v>
      </c>
      <c r="D489" s="42" t="n">
        <v>634660</v>
      </c>
      <c r="E489" s="42" t="n">
        <v>510880</v>
      </c>
      <c r="F489" s="42" t="n">
        <v>480880</v>
      </c>
      <c r="G489" s="42" t="n">
        <v>461180</v>
      </c>
      <c r="H489" s="42" t="n">
        <v>442430</v>
      </c>
      <c r="I489" s="42" t="n">
        <v>423680</v>
      </c>
      <c r="J489" s="42" t="n">
        <v>404930</v>
      </c>
      <c r="K489" s="42" t="n">
        <v>386180</v>
      </c>
      <c r="L489" s="42" t="n">
        <v>367430</v>
      </c>
      <c r="M489" s="42" t="n">
        <v>348680</v>
      </c>
    </row>
    <row r="490" customFormat="false" ht="15" hidden="false" customHeight="false" outlineLevel="0" collapsed="false">
      <c r="A490" s="42" t="n">
        <v>6800000</v>
      </c>
      <c r="B490" s="42" t="n">
        <v>6820000</v>
      </c>
      <c r="C490" s="42" t="n">
        <v>687340</v>
      </c>
      <c r="D490" s="42" t="n">
        <v>639170</v>
      </c>
      <c r="E490" s="42" t="n">
        <v>515110</v>
      </c>
      <c r="F490" s="42" t="n">
        <v>485110</v>
      </c>
      <c r="G490" s="42" t="n">
        <v>463820</v>
      </c>
      <c r="H490" s="42" t="n">
        <v>445070</v>
      </c>
      <c r="I490" s="42" t="n">
        <v>426320</v>
      </c>
      <c r="J490" s="42" t="n">
        <v>407570</v>
      </c>
      <c r="K490" s="42" t="n">
        <v>388820</v>
      </c>
      <c r="L490" s="42" t="n">
        <v>370070</v>
      </c>
      <c r="M490" s="42" t="n">
        <v>351320</v>
      </c>
    </row>
    <row r="491" customFormat="false" ht="15" hidden="false" customHeight="false" outlineLevel="0" collapsed="false">
      <c r="A491" s="42" t="n">
        <v>6820000</v>
      </c>
      <c r="B491" s="42" t="n">
        <v>6840000</v>
      </c>
      <c r="C491" s="42" t="n">
        <v>691880</v>
      </c>
      <c r="D491" s="42" t="n">
        <v>643680</v>
      </c>
      <c r="E491" s="42" t="n">
        <v>519330</v>
      </c>
      <c r="F491" s="42" t="n">
        <v>489330</v>
      </c>
      <c r="G491" s="42" t="n">
        <v>466460</v>
      </c>
      <c r="H491" s="42" t="n">
        <v>447710</v>
      </c>
      <c r="I491" s="42" t="n">
        <v>428960</v>
      </c>
      <c r="J491" s="42" t="n">
        <v>410210</v>
      </c>
      <c r="K491" s="42" t="n">
        <v>391460</v>
      </c>
      <c r="L491" s="42" t="n">
        <v>372710</v>
      </c>
      <c r="M491" s="42" t="n">
        <v>353960</v>
      </c>
    </row>
    <row r="492" customFormat="false" ht="15" hidden="false" customHeight="false" outlineLevel="0" collapsed="false">
      <c r="A492" s="42" t="n">
        <v>6840000</v>
      </c>
      <c r="B492" s="42" t="n">
        <v>6860000</v>
      </c>
      <c r="C492" s="42" t="n">
        <v>696420</v>
      </c>
      <c r="D492" s="42" t="n">
        <v>648200</v>
      </c>
      <c r="E492" s="42" t="n">
        <v>523560</v>
      </c>
      <c r="F492" s="42" t="n">
        <v>493560</v>
      </c>
      <c r="G492" s="42" t="n">
        <v>469100</v>
      </c>
      <c r="H492" s="42" t="n">
        <v>450350</v>
      </c>
      <c r="I492" s="42" t="n">
        <v>431600</v>
      </c>
      <c r="J492" s="42" t="n">
        <v>412850</v>
      </c>
      <c r="K492" s="42" t="n">
        <v>394100</v>
      </c>
      <c r="L492" s="42" t="n">
        <v>375350</v>
      </c>
      <c r="M492" s="42" t="n">
        <v>356600</v>
      </c>
    </row>
    <row r="493" customFormat="false" ht="15" hidden="false" customHeight="false" outlineLevel="0" collapsed="false">
      <c r="A493" s="42" t="n">
        <v>6860000</v>
      </c>
      <c r="B493" s="42" t="n">
        <v>6880000</v>
      </c>
      <c r="C493" s="42" t="n">
        <v>700950</v>
      </c>
      <c r="D493" s="42" t="n">
        <v>652710</v>
      </c>
      <c r="E493" s="42" t="n">
        <v>527780</v>
      </c>
      <c r="F493" s="42" t="n">
        <v>497780</v>
      </c>
      <c r="G493" s="42" t="n">
        <v>471740</v>
      </c>
      <c r="H493" s="42" t="n">
        <v>452990</v>
      </c>
      <c r="I493" s="42" t="n">
        <v>434240</v>
      </c>
      <c r="J493" s="42" t="n">
        <v>415490</v>
      </c>
      <c r="K493" s="42" t="n">
        <v>396740</v>
      </c>
      <c r="L493" s="42" t="n">
        <v>377990</v>
      </c>
      <c r="M493" s="42" t="n">
        <v>359240</v>
      </c>
    </row>
    <row r="494" customFormat="false" ht="15" hidden="false" customHeight="false" outlineLevel="0" collapsed="false">
      <c r="A494" s="42" t="n">
        <v>6880000</v>
      </c>
      <c r="B494" s="42" t="n">
        <v>6900000</v>
      </c>
      <c r="C494" s="42" t="n">
        <v>705490</v>
      </c>
      <c r="D494" s="42" t="n">
        <v>657220</v>
      </c>
      <c r="E494" s="42" t="n">
        <v>532000</v>
      </c>
      <c r="F494" s="42" t="n">
        <v>502000</v>
      </c>
      <c r="G494" s="42" t="n">
        <v>474380</v>
      </c>
      <c r="H494" s="42" t="n">
        <v>455630</v>
      </c>
      <c r="I494" s="42" t="n">
        <v>436880</v>
      </c>
      <c r="J494" s="42" t="n">
        <v>418130</v>
      </c>
      <c r="K494" s="42" t="n">
        <v>399380</v>
      </c>
      <c r="L494" s="42" t="n">
        <v>380630</v>
      </c>
      <c r="M494" s="42" t="n">
        <v>361880</v>
      </c>
    </row>
    <row r="495" customFormat="false" ht="15" hidden="false" customHeight="false" outlineLevel="0" collapsed="false">
      <c r="A495" s="42" t="n">
        <v>6900000</v>
      </c>
      <c r="B495" s="42" t="n">
        <v>6920000</v>
      </c>
      <c r="C495" s="42" t="n">
        <v>710020</v>
      </c>
      <c r="D495" s="42" t="n">
        <v>661730</v>
      </c>
      <c r="E495" s="42" t="n">
        <v>536230</v>
      </c>
      <c r="F495" s="42" t="n">
        <v>506230</v>
      </c>
      <c r="G495" s="42" t="n">
        <v>477020</v>
      </c>
      <c r="H495" s="42" t="n">
        <v>458270</v>
      </c>
      <c r="I495" s="42" t="n">
        <v>439520</v>
      </c>
      <c r="J495" s="42" t="n">
        <v>420770</v>
      </c>
      <c r="K495" s="42" t="n">
        <v>402020</v>
      </c>
      <c r="L495" s="42" t="n">
        <v>383270</v>
      </c>
      <c r="M495" s="42" t="n">
        <v>364520</v>
      </c>
    </row>
    <row r="496" customFormat="false" ht="15" hidden="false" customHeight="false" outlineLevel="0" collapsed="false">
      <c r="A496" s="42" t="n">
        <v>6920000</v>
      </c>
      <c r="B496" s="42" t="n">
        <v>6940000</v>
      </c>
      <c r="C496" s="42" t="n">
        <v>714560</v>
      </c>
      <c r="D496" s="42" t="n">
        <v>666240</v>
      </c>
      <c r="E496" s="42" t="n">
        <v>540450</v>
      </c>
      <c r="F496" s="42" t="n">
        <v>510450</v>
      </c>
      <c r="G496" s="42" t="n">
        <v>480450</v>
      </c>
      <c r="H496" s="42" t="n">
        <v>460910</v>
      </c>
      <c r="I496" s="42" t="n">
        <v>442160</v>
      </c>
      <c r="J496" s="42" t="n">
        <v>423410</v>
      </c>
      <c r="K496" s="42" t="n">
        <v>404660</v>
      </c>
      <c r="L496" s="42" t="n">
        <v>385910</v>
      </c>
      <c r="M496" s="42" t="n">
        <v>367160</v>
      </c>
    </row>
    <row r="497" customFormat="false" ht="15" hidden="false" customHeight="false" outlineLevel="0" collapsed="false">
      <c r="A497" s="42" t="n">
        <v>6940000</v>
      </c>
      <c r="B497" s="42" t="n">
        <v>6960000</v>
      </c>
      <c r="C497" s="42" t="n">
        <v>719100</v>
      </c>
      <c r="D497" s="42" t="n">
        <v>670760</v>
      </c>
      <c r="E497" s="42" t="n">
        <v>544680</v>
      </c>
      <c r="F497" s="42" t="n">
        <v>514680</v>
      </c>
      <c r="G497" s="42" t="n">
        <v>484680</v>
      </c>
      <c r="H497" s="42" t="n">
        <v>463550</v>
      </c>
      <c r="I497" s="42" t="n">
        <v>444800</v>
      </c>
      <c r="J497" s="42" t="n">
        <v>426050</v>
      </c>
      <c r="K497" s="42" t="n">
        <v>407300</v>
      </c>
      <c r="L497" s="42" t="n">
        <v>388550</v>
      </c>
      <c r="M497" s="42" t="n">
        <v>369800</v>
      </c>
    </row>
    <row r="498" customFormat="false" ht="15" hidden="false" customHeight="false" outlineLevel="0" collapsed="false">
      <c r="A498" s="42" t="n">
        <v>6960000</v>
      </c>
      <c r="B498" s="42" t="n">
        <v>6980000</v>
      </c>
      <c r="C498" s="42" t="n">
        <v>723630</v>
      </c>
      <c r="D498" s="42" t="n">
        <v>675270</v>
      </c>
      <c r="E498" s="42" t="n">
        <v>548900</v>
      </c>
      <c r="F498" s="42" t="n">
        <v>518900</v>
      </c>
      <c r="G498" s="42" t="n">
        <v>488900</v>
      </c>
      <c r="H498" s="42" t="n">
        <v>466190</v>
      </c>
      <c r="I498" s="42" t="n">
        <v>447440</v>
      </c>
      <c r="J498" s="42" t="n">
        <v>428690</v>
      </c>
      <c r="K498" s="42" t="n">
        <v>409940</v>
      </c>
      <c r="L498" s="42" t="n">
        <v>391190</v>
      </c>
      <c r="M498" s="42" t="n">
        <v>372440</v>
      </c>
    </row>
    <row r="499" customFormat="false" ht="15" hidden="false" customHeight="false" outlineLevel="0" collapsed="false">
      <c r="A499" s="42" t="n">
        <v>6980000</v>
      </c>
      <c r="B499" s="42" t="n">
        <v>7000000</v>
      </c>
      <c r="C499" s="42" t="n">
        <v>728170</v>
      </c>
      <c r="D499" s="42" t="n">
        <v>679780</v>
      </c>
      <c r="E499" s="42" t="n">
        <v>553120</v>
      </c>
      <c r="F499" s="42" t="n">
        <v>523120</v>
      </c>
      <c r="G499" s="42" t="n">
        <v>493120</v>
      </c>
      <c r="H499" s="42" t="n">
        <v>468830</v>
      </c>
      <c r="I499" s="42" t="n">
        <v>450080</v>
      </c>
      <c r="J499" s="42" t="n">
        <v>431330</v>
      </c>
      <c r="K499" s="42" t="n">
        <v>412580</v>
      </c>
      <c r="L499" s="42" t="n">
        <v>393830</v>
      </c>
      <c r="M499" s="42" t="n">
        <v>375080</v>
      </c>
    </row>
    <row r="500" customFormat="false" ht="15" hidden="false" customHeight="false" outlineLevel="0" collapsed="false">
      <c r="A500" s="42" t="n">
        <v>7000000</v>
      </c>
      <c r="B500" s="42" t="n">
        <v>7020000</v>
      </c>
      <c r="C500" s="42" t="n">
        <v>732700</v>
      </c>
      <c r="D500" s="42" t="n">
        <v>684290</v>
      </c>
      <c r="E500" s="42" t="n">
        <v>557350</v>
      </c>
      <c r="F500" s="42" t="n">
        <v>527350</v>
      </c>
      <c r="G500" s="42" t="n">
        <v>497350</v>
      </c>
      <c r="H500" s="42" t="n">
        <v>471470</v>
      </c>
      <c r="I500" s="42" t="n">
        <v>452720</v>
      </c>
      <c r="J500" s="42" t="n">
        <v>433970</v>
      </c>
      <c r="K500" s="42" t="n">
        <v>415220</v>
      </c>
      <c r="L500" s="42" t="n">
        <v>396470</v>
      </c>
      <c r="M500" s="42" t="n">
        <v>377720</v>
      </c>
    </row>
    <row r="501" customFormat="false" ht="15" hidden="false" customHeight="false" outlineLevel="0" collapsed="false">
      <c r="A501" s="42" t="n">
        <v>7020000</v>
      </c>
      <c r="B501" s="42" t="n">
        <v>7040000</v>
      </c>
      <c r="C501" s="42" t="n">
        <v>737240</v>
      </c>
      <c r="D501" s="42" t="n">
        <v>688800</v>
      </c>
      <c r="E501" s="42" t="n">
        <v>561570</v>
      </c>
      <c r="F501" s="42" t="n">
        <v>531570</v>
      </c>
      <c r="G501" s="42" t="n">
        <v>501570</v>
      </c>
      <c r="H501" s="42" t="n">
        <v>474110</v>
      </c>
      <c r="I501" s="42" t="n">
        <v>455360</v>
      </c>
      <c r="J501" s="42" t="n">
        <v>436610</v>
      </c>
      <c r="K501" s="42" t="n">
        <v>417860</v>
      </c>
      <c r="L501" s="42" t="n">
        <v>399110</v>
      </c>
      <c r="M501" s="42" t="n">
        <v>380360</v>
      </c>
    </row>
    <row r="502" customFormat="false" ht="15" hidden="false" customHeight="false" outlineLevel="0" collapsed="false">
      <c r="A502" s="42" t="n">
        <v>7040000</v>
      </c>
      <c r="B502" s="42" t="n">
        <v>7060000</v>
      </c>
      <c r="C502" s="42" t="n">
        <v>741780</v>
      </c>
      <c r="D502" s="42" t="n">
        <v>693320</v>
      </c>
      <c r="E502" s="42" t="n">
        <v>565800</v>
      </c>
      <c r="F502" s="42" t="n">
        <v>535800</v>
      </c>
      <c r="G502" s="42" t="n">
        <v>505800</v>
      </c>
      <c r="H502" s="42" t="n">
        <v>476750</v>
      </c>
      <c r="I502" s="42" t="n">
        <v>458000</v>
      </c>
      <c r="J502" s="42" t="n">
        <v>439250</v>
      </c>
      <c r="K502" s="42" t="n">
        <v>420500</v>
      </c>
      <c r="L502" s="42" t="n">
        <v>401750</v>
      </c>
      <c r="M502" s="42" t="n">
        <v>383000</v>
      </c>
    </row>
    <row r="503" customFormat="false" ht="15" hidden="false" customHeight="false" outlineLevel="0" collapsed="false">
      <c r="A503" s="42" t="n">
        <v>7060000</v>
      </c>
      <c r="B503" s="42" t="n">
        <v>7080000</v>
      </c>
      <c r="C503" s="42" t="n">
        <v>746310</v>
      </c>
      <c r="D503" s="42" t="n">
        <v>697830</v>
      </c>
      <c r="E503" s="42" t="n">
        <v>570020</v>
      </c>
      <c r="F503" s="42" t="n">
        <v>540020</v>
      </c>
      <c r="G503" s="42" t="n">
        <v>510020</v>
      </c>
      <c r="H503" s="42" t="n">
        <v>480020</v>
      </c>
      <c r="I503" s="42" t="n">
        <v>460640</v>
      </c>
      <c r="J503" s="42" t="n">
        <v>441890</v>
      </c>
      <c r="K503" s="42" t="n">
        <v>423140</v>
      </c>
      <c r="L503" s="42" t="n">
        <v>404390</v>
      </c>
      <c r="M503" s="42" t="n">
        <v>385640</v>
      </c>
    </row>
    <row r="504" customFormat="false" ht="15" hidden="false" customHeight="false" outlineLevel="0" collapsed="false">
      <c r="A504" s="42" t="n">
        <v>7080000</v>
      </c>
      <c r="B504" s="42" t="n">
        <v>7100000</v>
      </c>
      <c r="C504" s="42" t="n">
        <v>750850</v>
      </c>
      <c r="D504" s="42" t="n">
        <v>702340</v>
      </c>
      <c r="E504" s="42" t="n">
        <v>574240</v>
      </c>
      <c r="F504" s="42" t="n">
        <v>544240</v>
      </c>
      <c r="G504" s="42" t="n">
        <v>514240</v>
      </c>
      <c r="H504" s="42" t="n">
        <v>484240</v>
      </c>
      <c r="I504" s="42" t="n">
        <v>463280</v>
      </c>
      <c r="J504" s="42" t="n">
        <v>444530</v>
      </c>
      <c r="K504" s="42" t="n">
        <v>425780</v>
      </c>
      <c r="L504" s="42" t="n">
        <v>407030</v>
      </c>
      <c r="M504" s="42" t="n">
        <v>388280</v>
      </c>
    </row>
    <row r="505" customFormat="false" ht="15" hidden="false" customHeight="false" outlineLevel="0" collapsed="false">
      <c r="A505" s="42" t="n">
        <v>7100000</v>
      </c>
      <c r="B505" s="42" t="n">
        <v>7120000</v>
      </c>
      <c r="C505" s="42" t="n">
        <v>755380</v>
      </c>
      <c r="D505" s="42" t="n">
        <v>706850</v>
      </c>
      <c r="E505" s="42" t="n">
        <v>578470</v>
      </c>
      <c r="F505" s="42" t="n">
        <v>548470</v>
      </c>
      <c r="G505" s="42" t="n">
        <v>518470</v>
      </c>
      <c r="H505" s="42" t="n">
        <v>488470</v>
      </c>
      <c r="I505" s="42" t="n">
        <v>465920</v>
      </c>
      <c r="J505" s="42" t="n">
        <v>447170</v>
      </c>
      <c r="K505" s="42" t="n">
        <v>428420</v>
      </c>
      <c r="L505" s="42" t="n">
        <v>409670</v>
      </c>
      <c r="M505" s="42" t="n">
        <v>390920</v>
      </c>
    </row>
    <row r="506" customFormat="false" ht="15" hidden="false" customHeight="false" outlineLevel="0" collapsed="false">
      <c r="A506" s="42" t="n">
        <v>7120000</v>
      </c>
      <c r="B506" s="42" t="n">
        <v>7140000</v>
      </c>
      <c r="C506" s="42" t="n">
        <v>759920</v>
      </c>
      <c r="D506" s="42" t="n">
        <v>711360</v>
      </c>
      <c r="E506" s="42" t="n">
        <v>582690</v>
      </c>
      <c r="F506" s="42" t="n">
        <v>552690</v>
      </c>
      <c r="G506" s="42" t="n">
        <v>522690</v>
      </c>
      <c r="H506" s="42" t="n">
        <v>492690</v>
      </c>
      <c r="I506" s="42" t="n">
        <v>468560</v>
      </c>
      <c r="J506" s="42" t="n">
        <v>449810</v>
      </c>
      <c r="K506" s="42" t="n">
        <v>431060</v>
      </c>
      <c r="L506" s="42" t="n">
        <v>412310</v>
      </c>
      <c r="M506" s="42" t="n">
        <v>393560</v>
      </c>
    </row>
    <row r="507" customFormat="false" ht="15" hidden="false" customHeight="false" outlineLevel="0" collapsed="false">
      <c r="A507" s="42" t="n">
        <v>7140000</v>
      </c>
      <c r="B507" s="42" t="n">
        <v>7160000</v>
      </c>
      <c r="C507" s="42" t="n">
        <v>764460</v>
      </c>
      <c r="D507" s="42" t="n">
        <v>715880</v>
      </c>
      <c r="E507" s="42" t="n">
        <v>586920</v>
      </c>
      <c r="F507" s="42" t="n">
        <v>556920</v>
      </c>
      <c r="G507" s="42" t="n">
        <v>526920</v>
      </c>
      <c r="H507" s="42" t="n">
        <v>496920</v>
      </c>
      <c r="I507" s="42" t="n">
        <v>471200</v>
      </c>
      <c r="J507" s="42" t="n">
        <v>452450</v>
      </c>
      <c r="K507" s="42" t="n">
        <v>433700</v>
      </c>
      <c r="L507" s="42" t="n">
        <v>414950</v>
      </c>
      <c r="M507" s="42" t="n">
        <v>396200</v>
      </c>
    </row>
    <row r="508" customFormat="false" ht="15" hidden="false" customHeight="false" outlineLevel="0" collapsed="false">
      <c r="A508" s="42" t="n">
        <v>7160000</v>
      </c>
      <c r="B508" s="42" t="n">
        <v>7180000</v>
      </c>
      <c r="C508" s="42" t="n">
        <v>768990</v>
      </c>
      <c r="D508" s="42" t="n">
        <v>720390</v>
      </c>
      <c r="E508" s="42" t="n">
        <v>591140</v>
      </c>
      <c r="F508" s="42" t="n">
        <v>561140</v>
      </c>
      <c r="G508" s="42" t="n">
        <v>531140</v>
      </c>
      <c r="H508" s="42" t="n">
        <v>501140</v>
      </c>
      <c r="I508" s="42" t="n">
        <v>473840</v>
      </c>
      <c r="J508" s="42" t="n">
        <v>455090</v>
      </c>
      <c r="K508" s="42" t="n">
        <v>436340</v>
      </c>
      <c r="L508" s="42" t="n">
        <v>417590</v>
      </c>
      <c r="M508" s="42" t="n">
        <v>398840</v>
      </c>
    </row>
    <row r="509" customFormat="false" ht="15" hidden="false" customHeight="false" outlineLevel="0" collapsed="false">
      <c r="A509" s="42" t="n">
        <v>7180000</v>
      </c>
      <c r="B509" s="42" t="n">
        <v>7200000</v>
      </c>
      <c r="C509" s="42" t="n">
        <v>773530</v>
      </c>
      <c r="D509" s="42" t="n">
        <v>724900</v>
      </c>
      <c r="E509" s="42" t="n">
        <v>595360</v>
      </c>
      <c r="F509" s="42" t="n">
        <v>565360</v>
      </c>
      <c r="G509" s="42" t="n">
        <v>535360</v>
      </c>
      <c r="H509" s="42" t="n">
        <v>505360</v>
      </c>
      <c r="I509" s="42" t="n">
        <v>476480</v>
      </c>
      <c r="J509" s="42" t="n">
        <v>457730</v>
      </c>
      <c r="K509" s="42" t="n">
        <v>438980</v>
      </c>
      <c r="L509" s="42" t="n">
        <v>420230</v>
      </c>
      <c r="M509" s="42" t="n">
        <v>401480</v>
      </c>
    </row>
    <row r="510" customFormat="false" ht="15" hidden="false" customHeight="false" outlineLevel="0" collapsed="false">
      <c r="A510" s="42" t="n">
        <v>7200000</v>
      </c>
      <c r="B510" s="42" t="n">
        <v>7220000</v>
      </c>
      <c r="C510" s="42" t="n">
        <v>778060</v>
      </c>
      <c r="D510" s="42" t="n">
        <v>729410</v>
      </c>
      <c r="E510" s="42" t="n">
        <v>599590</v>
      </c>
      <c r="F510" s="42" t="n">
        <v>569590</v>
      </c>
      <c r="G510" s="42" t="n">
        <v>539590</v>
      </c>
      <c r="H510" s="42" t="n">
        <v>509590</v>
      </c>
      <c r="I510" s="42" t="n">
        <v>479590</v>
      </c>
      <c r="J510" s="42" t="n">
        <v>460370</v>
      </c>
      <c r="K510" s="42" t="n">
        <v>441620</v>
      </c>
      <c r="L510" s="42" t="n">
        <v>422870</v>
      </c>
      <c r="M510" s="42" t="n">
        <v>404120</v>
      </c>
    </row>
    <row r="511" customFormat="false" ht="15" hidden="false" customHeight="false" outlineLevel="0" collapsed="false">
      <c r="A511" s="42" t="n">
        <v>7220000</v>
      </c>
      <c r="B511" s="42" t="n">
        <v>7240000</v>
      </c>
      <c r="C511" s="42" t="n">
        <v>782600</v>
      </c>
      <c r="D511" s="42" t="n">
        <v>733920</v>
      </c>
      <c r="E511" s="42" t="n">
        <v>603810</v>
      </c>
      <c r="F511" s="42" t="n">
        <v>573810</v>
      </c>
      <c r="G511" s="42" t="n">
        <v>543810</v>
      </c>
      <c r="H511" s="42" t="n">
        <v>513810</v>
      </c>
      <c r="I511" s="42" t="n">
        <v>483810</v>
      </c>
      <c r="J511" s="42" t="n">
        <v>463010</v>
      </c>
      <c r="K511" s="42" t="n">
        <v>444260</v>
      </c>
      <c r="L511" s="42" t="n">
        <v>425510</v>
      </c>
      <c r="M511" s="42" t="n">
        <v>406760</v>
      </c>
    </row>
    <row r="512" customFormat="false" ht="15" hidden="false" customHeight="false" outlineLevel="0" collapsed="false">
      <c r="A512" s="42" t="n">
        <v>7240000</v>
      </c>
      <c r="B512" s="42" t="n">
        <v>7260000</v>
      </c>
      <c r="C512" s="42" t="n">
        <v>787140</v>
      </c>
      <c r="D512" s="42" t="n">
        <v>738440</v>
      </c>
      <c r="E512" s="42" t="n">
        <v>608040</v>
      </c>
      <c r="F512" s="42" t="n">
        <v>578040</v>
      </c>
      <c r="G512" s="42" t="n">
        <v>548040</v>
      </c>
      <c r="H512" s="42" t="n">
        <v>518040</v>
      </c>
      <c r="I512" s="42" t="n">
        <v>488040</v>
      </c>
      <c r="J512" s="42" t="n">
        <v>465650</v>
      </c>
      <c r="K512" s="42" t="n">
        <v>446900</v>
      </c>
      <c r="L512" s="42" t="n">
        <v>428150</v>
      </c>
      <c r="M512" s="42" t="n">
        <v>409400</v>
      </c>
    </row>
    <row r="513" customFormat="false" ht="15" hidden="false" customHeight="false" outlineLevel="0" collapsed="false">
      <c r="A513" s="42" t="n">
        <v>7260000</v>
      </c>
      <c r="B513" s="42" t="n">
        <v>7280000</v>
      </c>
      <c r="C513" s="42" t="n">
        <v>791670</v>
      </c>
      <c r="D513" s="42" t="n">
        <v>742950</v>
      </c>
      <c r="E513" s="42" t="n">
        <v>612260</v>
      </c>
      <c r="F513" s="42" t="n">
        <v>582260</v>
      </c>
      <c r="G513" s="42" t="n">
        <v>552260</v>
      </c>
      <c r="H513" s="42" t="n">
        <v>522260</v>
      </c>
      <c r="I513" s="42" t="n">
        <v>492260</v>
      </c>
      <c r="J513" s="42" t="n">
        <v>468290</v>
      </c>
      <c r="K513" s="42" t="n">
        <v>449540</v>
      </c>
      <c r="L513" s="42" t="n">
        <v>430790</v>
      </c>
      <c r="M513" s="42" t="n">
        <v>412040</v>
      </c>
    </row>
    <row r="514" customFormat="false" ht="15" hidden="false" customHeight="false" outlineLevel="0" collapsed="false">
      <c r="A514" s="42" t="n">
        <v>7280000</v>
      </c>
      <c r="B514" s="42" t="n">
        <v>7300000</v>
      </c>
      <c r="C514" s="42" t="n">
        <v>796210</v>
      </c>
      <c r="D514" s="42" t="n">
        <v>747460</v>
      </c>
      <c r="E514" s="42" t="n">
        <v>616480</v>
      </c>
      <c r="F514" s="42" t="n">
        <v>586480</v>
      </c>
      <c r="G514" s="42" t="n">
        <v>556480</v>
      </c>
      <c r="H514" s="42" t="n">
        <v>526480</v>
      </c>
      <c r="I514" s="42" t="n">
        <v>496480</v>
      </c>
      <c r="J514" s="42" t="n">
        <v>470930</v>
      </c>
      <c r="K514" s="42" t="n">
        <v>452180</v>
      </c>
      <c r="L514" s="42" t="n">
        <v>433430</v>
      </c>
      <c r="M514" s="42" t="n">
        <v>414680</v>
      </c>
    </row>
    <row r="515" customFormat="false" ht="15" hidden="false" customHeight="false" outlineLevel="0" collapsed="false">
      <c r="A515" s="42" t="n">
        <v>7300000</v>
      </c>
      <c r="B515" s="42" t="n">
        <v>7320000</v>
      </c>
      <c r="C515" s="42" t="n">
        <v>800740</v>
      </c>
      <c r="D515" s="42" t="n">
        <v>751970</v>
      </c>
      <c r="E515" s="42" t="n">
        <v>620710</v>
      </c>
      <c r="F515" s="42" t="n">
        <v>590710</v>
      </c>
      <c r="G515" s="42" t="n">
        <v>560710</v>
      </c>
      <c r="H515" s="42" t="n">
        <v>530710</v>
      </c>
      <c r="I515" s="42" t="n">
        <v>500710</v>
      </c>
      <c r="J515" s="42" t="n">
        <v>473570</v>
      </c>
      <c r="K515" s="42" t="n">
        <v>454820</v>
      </c>
      <c r="L515" s="42" t="n">
        <v>436070</v>
      </c>
      <c r="M515" s="42" t="n">
        <v>417320</v>
      </c>
    </row>
    <row r="516" customFormat="false" ht="15" hidden="false" customHeight="false" outlineLevel="0" collapsed="false">
      <c r="A516" s="42" t="n">
        <v>7320000</v>
      </c>
      <c r="B516" s="42" t="n">
        <v>7340000</v>
      </c>
      <c r="C516" s="42" t="n">
        <v>805280</v>
      </c>
      <c r="D516" s="42" t="n">
        <v>756480</v>
      </c>
      <c r="E516" s="42" t="n">
        <v>624930</v>
      </c>
      <c r="F516" s="42" t="n">
        <v>594930</v>
      </c>
      <c r="G516" s="42" t="n">
        <v>564930</v>
      </c>
      <c r="H516" s="42" t="n">
        <v>534930</v>
      </c>
      <c r="I516" s="42" t="n">
        <v>504930</v>
      </c>
      <c r="J516" s="42" t="n">
        <v>476210</v>
      </c>
      <c r="K516" s="42" t="n">
        <v>457460</v>
      </c>
      <c r="L516" s="42" t="n">
        <v>438710</v>
      </c>
      <c r="M516" s="42" t="n">
        <v>419960</v>
      </c>
    </row>
    <row r="517" customFormat="false" ht="15" hidden="false" customHeight="false" outlineLevel="0" collapsed="false">
      <c r="A517" s="42" t="n">
        <v>7340000</v>
      </c>
      <c r="B517" s="42" t="n">
        <v>7360000</v>
      </c>
      <c r="C517" s="42" t="n">
        <v>809820</v>
      </c>
      <c r="D517" s="42" t="n">
        <v>761000</v>
      </c>
      <c r="E517" s="42" t="n">
        <v>629160</v>
      </c>
      <c r="F517" s="42" t="n">
        <v>599160</v>
      </c>
      <c r="G517" s="42" t="n">
        <v>569160</v>
      </c>
      <c r="H517" s="42" t="n">
        <v>539160</v>
      </c>
      <c r="I517" s="42" t="n">
        <v>509160</v>
      </c>
      <c r="J517" s="42" t="n">
        <v>479160</v>
      </c>
      <c r="K517" s="42" t="n">
        <v>460100</v>
      </c>
      <c r="L517" s="42" t="n">
        <v>441350</v>
      </c>
      <c r="M517" s="42" t="n">
        <v>422600</v>
      </c>
    </row>
    <row r="518" customFormat="false" ht="15" hidden="false" customHeight="false" outlineLevel="0" collapsed="false">
      <c r="A518" s="42" t="n">
        <v>7360000</v>
      </c>
      <c r="B518" s="42" t="n">
        <v>7380000</v>
      </c>
      <c r="C518" s="42" t="n">
        <v>814350</v>
      </c>
      <c r="D518" s="42" t="n">
        <v>765510</v>
      </c>
      <c r="E518" s="42" t="n">
        <v>633380</v>
      </c>
      <c r="F518" s="42" t="n">
        <v>603380</v>
      </c>
      <c r="G518" s="42" t="n">
        <v>573380</v>
      </c>
      <c r="H518" s="42" t="n">
        <v>543380</v>
      </c>
      <c r="I518" s="42" t="n">
        <v>513380</v>
      </c>
      <c r="J518" s="42" t="n">
        <v>483380</v>
      </c>
      <c r="K518" s="42" t="n">
        <v>462740</v>
      </c>
      <c r="L518" s="42" t="n">
        <v>443990</v>
      </c>
      <c r="M518" s="42" t="n">
        <v>425240</v>
      </c>
    </row>
    <row r="519" customFormat="false" ht="15" hidden="false" customHeight="false" outlineLevel="0" collapsed="false">
      <c r="A519" s="42" t="n">
        <v>7380000</v>
      </c>
      <c r="B519" s="42" t="n">
        <v>7400000</v>
      </c>
      <c r="C519" s="42" t="n">
        <v>818890</v>
      </c>
      <c r="D519" s="42" t="n">
        <v>770020</v>
      </c>
      <c r="E519" s="42" t="n">
        <v>637600</v>
      </c>
      <c r="F519" s="42" t="n">
        <v>607600</v>
      </c>
      <c r="G519" s="42" t="n">
        <v>577600</v>
      </c>
      <c r="H519" s="42" t="n">
        <v>547600</v>
      </c>
      <c r="I519" s="42" t="n">
        <v>517600</v>
      </c>
      <c r="J519" s="42" t="n">
        <v>487600</v>
      </c>
      <c r="K519" s="42" t="n">
        <v>465380</v>
      </c>
      <c r="L519" s="42" t="n">
        <v>446630</v>
      </c>
      <c r="M519" s="42" t="n">
        <v>427880</v>
      </c>
    </row>
    <row r="520" customFormat="false" ht="15" hidden="false" customHeight="false" outlineLevel="0" collapsed="false">
      <c r="A520" s="42" t="n">
        <v>7400000</v>
      </c>
      <c r="B520" s="42" t="n">
        <v>7420000</v>
      </c>
      <c r="C520" s="42" t="n">
        <v>823420</v>
      </c>
      <c r="D520" s="42" t="n">
        <v>774530</v>
      </c>
      <c r="E520" s="42" t="n">
        <v>641830</v>
      </c>
      <c r="F520" s="42" t="n">
        <v>611830</v>
      </c>
      <c r="G520" s="42" t="n">
        <v>581830</v>
      </c>
      <c r="H520" s="42" t="n">
        <v>551830</v>
      </c>
      <c r="I520" s="42" t="n">
        <v>521830</v>
      </c>
      <c r="J520" s="42" t="n">
        <v>491830</v>
      </c>
      <c r="K520" s="42" t="n">
        <v>468020</v>
      </c>
      <c r="L520" s="42" t="n">
        <v>449270</v>
      </c>
      <c r="M520" s="42" t="n">
        <v>430520</v>
      </c>
    </row>
    <row r="521" customFormat="false" ht="15" hidden="false" customHeight="false" outlineLevel="0" collapsed="false">
      <c r="A521" s="42" t="n">
        <v>7420000</v>
      </c>
      <c r="B521" s="42" t="n">
        <v>7440000</v>
      </c>
      <c r="C521" s="42" t="n">
        <v>827960</v>
      </c>
      <c r="D521" s="42" t="n">
        <v>779040</v>
      </c>
      <c r="E521" s="42" t="n">
        <v>646050</v>
      </c>
      <c r="F521" s="42" t="n">
        <v>616050</v>
      </c>
      <c r="G521" s="42" t="n">
        <v>586050</v>
      </c>
      <c r="H521" s="42" t="n">
        <v>556050</v>
      </c>
      <c r="I521" s="42" t="n">
        <v>526050</v>
      </c>
      <c r="J521" s="42" t="n">
        <v>496050</v>
      </c>
      <c r="K521" s="42" t="n">
        <v>470660</v>
      </c>
      <c r="L521" s="42" t="n">
        <v>451910</v>
      </c>
      <c r="M521" s="42" t="n">
        <v>433160</v>
      </c>
    </row>
    <row r="522" customFormat="false" ht="15" hidden="false" customHeight="false" outlineLevel="0" collapsed="false">
      <c r="A522" s="42" t="n">
        <v>7440000</v>
      </c>
      <c r="B522" s="42" t="n">
        <v>7460000</v>
      </c>
      <c r="C522" s="42" t="n">
        <v>832500</v>
      </c>
      <c r="D522" s="42" t="n">
        <v>783560</v>
      </c>
      <c r="E522" s="42" t="n">
        <v>650280</v>
      </c>
      <c r="F522" s="42" t="n">
        <v>620280</v>
      </c>
      <c r="G522" s="42" t="n">
        <v>590280</v>
      </c>
      <c r="H522" s="42" t="n">
        <v>560280</v>
      </c>
      <c r="I522" s="42" t="n">
        <v>530280</v>
      </c>
      <c r="J522" s="42" t="n">
        <v>500280</v>
      </c>
      <c r="K522" s="42" t="n">
        <v>473300</v>
      </c>
      <c r="L522" s="42" t="n">
        <v>454550</v>
      </c>
      <c r="M522" s="42" t="n">
        <v>435800</v>
      </c>
    </row>
    <row r="523" customFormat="false" ht="15" hidden="false" customHeight="false" outlineLevel="0" collapsed="false">
      <c r="A523" s="42" t="n">
        <v>7460000</v>
      </c>
      <c r="B523" s="42" t="n">
        <v>7480000</v>
      </c>
      <c r="C523" s="42" t="n">
        <v>837030</v>
      </c>
      <c r="D523" s="42" t="n">
        <v>788070</v>
      </c>
      <c r="E523" s="42" t="n">
        <v>654500</v>
      </c>
      <c r="F523" s="42" t="n">
        <v>624500</v>
      </c>
      <c r="G523" s="42" t="n">
        <v>594500</v>
      </c>
      <c r="H523" s="42" t="n">
        <v>564500</v>
      </c>
      <c r="I523" s="42" t="n">
        <v>534500</v>
      </c>
      <c r="J523" s="42" t="n">
        <v>504500</v>
      </c>
      <c r="K523" s="42" t="n">
        <v>475940</v>
      </c>
      <c r="L523" s="42" t="n">
        <v>457190</v>
      </c>
      <c r="M523" s="42" t="n">
        <v>438440</v>
      </c>
    </row>
    <row r="524" customFormat="false" ht="15" hidden="false" customHeight="false" outlineLevel="0" collapsed="false">
      <c r="A524" s="42" t="n">
        <v>7480000</v>
      </c>
      <c r="B524" s="42" t="n">
        <v>7500000</v>
      </c>
      <c r="C524" s="42" t="n">
        <v>841570</v>
      </c>
      <c r="D524" s="42" t="n">
        <v>792580</v>
      </c>
      <c r="E524" s="42" t="n">
        <v>658720</v>
      </c>
      <c r="F524" s="42" t="n">
        <v>628720</v>
      </c>
      <c r="G524" s="42" t="n">
        <v>598720</v>
      </c>
      <c r="H524" s="42" t="n">
        <v>568720</v>
      </c>
      <c r="I524" s="42" t="n">
        <v>538720</v>
      </c>
      <c r="J524" s="42" t="n">
        <v>508720</v>
      </c>
      <c r="K524" s="42" t="n">
        <v>478720</v>
      </c>
      <c r="L524" s="42" t="n">
        <v>459830</v>
      </c>
      <c r="M524" s="42" t="n">
        <v>441080</v>
      </c>
    </row>
    <row r="525" customFormat="false" ht="15" hidden="false" customHeight="false" outlineLevel="0" collapsed="false">
      <c r="A525" s="42" t="n">
        <v>7500000</v>
      </c>
      <c r="B525" s="42" t="n">
        <v>7520000</v>
      </c>
      <c r="C525" s="42" t="n">
        <v>846100</v>
      </c>
      <c r="D525" s="42" t="n">
        <v>797090</v>
      </c>
      <c r="E525" s="42" t="n">
        <v>662950</v>
      </c>
      <c r="F525" s="42" t="n">
        <v>632950</v>
      </c>
      <c r="G525" s="42" t="n">
        <v>602950</v>
      </c>
      <c r="H525" s="42" t="n">
        <v>572950</v>
      </c>
      <c r="I525" s="42" t="n">
        <v>542950</v>
      </c>
      <c r="J525" s="42" t="n">
        <v>512950</v>
      </c>
      <c r="K525" s="42" t="n">
        <v>482950</v>
      </c>
      <c r="L525" s="42" t="n">
        <v>462470</v>
      </c>
      <c r="M525" s="42" t="n">
        <v>443720</v>
      </c>
    </row>
    <row r="526" customFormat="false" ht="15" hidden="false" customHeight="false" outlineLevel="0" collapsed="false">
      <c r="A526" s="42" t="n">
        <v>7520000</v>
      </c>
      <c r="B526" s="42" t="n">
        <v>7540000</v>
      </c>
      <c r="C526" s="42" t="n">
        <v>850640</v>
      </c>
      <c r="D526" s="42" t="n">
        <v>801600</v>
      </c>
      <c r="E526" s="42" t="n">
        <v>667170</v>
      </c>
      <c r="F526" s="42" t="n">
        <v>637170</v>
      </c>
      <c r="G526" s="42" t="n">
        <v>607170</v>
      </c>
      <c r="H526" s="42" t="n">
        <v>577170</v>
      </c>
      <c r="I526" s="42" t="n">
        <v>547170</v>
      </c>
      <c r="J526" s="42" t="n">
        <v>517170</v>
      </c>
      <c r="K526" s="42" t="n">
        <v>487170</v>
      </c>
      <c r="L526" s="42" t="n">
        <v>465110</v>
      </c>
      <c r="M526" s="42" t="n">
        <v>446360</v>
      </c>
    </row>
    <row r="527" customFormat="false" ht="15" hidden="false" customHeight="false" outlineLevel="0" collapsed="false">
      <c r="A527" s="42" t="n">
        <v>7540000</v>
      </c>
      <c r="B527" s="42" t="n">
        <v>7560000</v>
      </c>
      <c r="C527" s="42" t="n">
        <v>855180</v>
      </c>
      <c r="D527" s="42" t="n">
        <v>806120</v>
      </c>
      <c r="E527" s="42" t="n">
        <v>671400</v>
      </c>
      <c r="F527" s="42" t="n">
        <v>641400</v>
      </c>
      <c r="G527" s="42" t="n">
        <v>611400</v>
      </c>
      <c r="H527" s="42" t="n">
        <v>581400</v>
      </c>
      <c r="I527" s="42" t="n">
        <v>551400</v>
      </c>
      <c r="J527" s="42" t="n">
        <v>521400</v>
      </c>
      <c r="K527" s="42" t="n">
        <v>491400</v>
      </c>
      <c r="L527" s="42" t="n">
        <v>467750</v>
      </c>
      <c r="M527" s="42" t="n">
        <v>449000</v>
      </c>
    </row>
    <row r="528" customFormat="false" ht="15" hidden="false" customHeight="false" outlineLevel="0" collapsed="false">
      <c r="A528" s="42" t="n">
        <v>7560000</v>
      </c>
      <c r="B528" s="42" t="n">
        <v>7580000</v>
      </c>
      <c r="C528" s="42" t="n">
        <v>859710</v>
      </c>
      <c r="D528" s="42" t="n">
        <v>810630</v>
      </c>
      <c r="E528" s="42" t="n">
        <v>675620</v>
      </c>
      <c r="F528" s="42" t="n">
        <v>645620</v>
      </c>
      <c r="G528" s="42" t="n">
        <v>615620</v>
      </c>
      <c r="H528" s="42" t="n">
        <v>585620</v>
      </c>
      <c r="I528" s="42" t="n">
        <v>555620</v>
      </c>
      <c r="J528" s="42" t="n">
        <v>525620</v>
      </c>
      <c r="K528" s="42" t="n">
        <v>495620</v>
      </c>
      <c r="L528" s="42" t="n">
        <v>470390</v>
      </c>
      <c r="M528" s="42" t="n">
        <v>451640</v>
      </c>
    </row>
    <row r="529" customFormat="false" ht="15" hidden="false" customHeight="false" outlineLevel="0" collapsed="false">
      <c r="A529" s="42" t="n">
        <v>7580000</v>
      </c>
      <c r="B529" s="42" t="n">
        <v>7600000</v>
      </c>
      <c r="C529" s="42" t="n">
        <v>864250</v>
      </c>
      <c r="D529" s="42" t="n">
        <v>815140</v>
      </c>
      <c r="E529" s="42" t="n">
        <v>679840</v>
      </c>
      <c r="F529" s="42" t="n">
        <v>649840</v>
      </c>
      <c r="G529" s="42" t="n">
        <v>619840</v>
      </c>
      <c r="H529" s="42" t="n">
        <v>589840</v>
      </c>
      <c r="I529" s="42" t="n">
        <v>559840</v>
      </c>
      <c r="J529" s="42" t="n">
        <v>529840</v>
      </c>
      <c r="K529" s="42" t="n">
        <v>499840</v>
      </c>
      <c r="L529" s="42" t="n">
        <v>473030</v>
      </c>
      <c r="M529" s="42" t="n">
        <v>454280</v>
      </c>
    </row>
    <row r="530" customFormat="false" ht="15" hidden="false" customHeight="false" outlineLevel="0" collapsed="false">
      <c r="A530" s="42" t="n">
        <v>7600000</v>
      </c>
      <c r="B530" s="42" t="n">
        <v>7620000</v>
      </c>
      <c r="C530" s="42" t="n">
        <v>868780</v>
      </c>
      <c r="D530" s="42" t="n">
        <v>819650</v>
      </c>
      <c r="E530" s="42" t="n">
        <v>684070</v>
      </c>
      <c r="F530" s="42" t="n">
        <v>654070</v>
      </c>
      <c r="G530" s="42" t="n">
        <v>624070</v>
      </c>
      <c r="H530" s="42" t="n">
        <v>594070</v>
      </c>
      <c r="I530" s="42" t="n">
        <v>564070</v>
      </c>
      <c r="J530" s="42" t="n">
        <v>534070</v>
      </c>
      <c r="K530" s="42" t="n">
        <v>504070</v>
      </c>
      <c r="L530" s="42" t="n">
        <v>475670</v>
      </c>
      <c r="M530" s="42" t="n">
        <v>456920</v>
      </c>
    </row>
    <row r="531" customFormat="false" ht="15" hidden="false" customHeight="false" outlineLevel="0" collapsed="false">
      <c r="A531" s="42" t="n">
        <v>7620000</v>
      </c>
      <c r="B531" s="42" t="n">
        <v>7640000</v>
      </c>
      <c r="C531" s="42" t="n">
        <v>873320</v>
      </c>
      <c r="D531" s="42" t="n">
        <v>824160</v>
      </c>
      <c r="E531" s="42" t="n">
        <v>688290</v>
      </c>
      <c r="F531" s="42" t="n">
        <v>658290</v>
      </c>
      <c r="G531" s="42" t="n">
        <v>628290</v>
      </c>
      <c r="H531" s="42" t="n">
        <v>598290</v>
      </c>
      <c r="I531" s="42" t="n">
        <v>568290</v>
      </c>
      <c r="J531" s="42" t="n">
        <v>538290</v>
      </c>
      <c r="K531" s="42" t="n">
        <v>508290</v>
      </c>
      <c r="L531" s="42" t="n">
        <v>478310</v>
      </c>
      <c r="M531" s="42" t="n">
        <v>459560</v>
      </c>
    </row>
    <row r="532" customFormat="false" ht="15" hidden="false" customHeight="false" outlineLevel="0" collapsed="false">
      <c r="A532" s="42" t="n">
        <v>7640000</v>
      </c>
      <c r="B532" s="42" t="n">
        <v>7660000</v>
      </c>
      <c r="C532" s="42" t="n">
        <v>877860</v>
      </c>
      <c r="D532" s="42" t="n">
        <v>828680</v>
      </c>
      <c r="E532" s="42" t="n">
        <v>692520</v>
      </c>
      <c r="F532" s="42" t="n">
        <v>662520</v>
      </c>
      <c r="G532" s="42" t="n">
        <v>632520</v>
      </c>
      <c r="H532" s="42" t="n">
        <v>602520</v>
      </c>
      <c r="I532" s="42" t="n">
        <v>572520</v>
      </c>
      <c r="J532" s="42" t="n">
        <v>542520</v>
      </c>
      <c r="K532" s="42" t="n">
        <v>512520</v>
      </c>
      <c r="L532" s="42" t="n">
        <v>482520</v>
      </c>
      <c r="M532" s="42" t="n">
        <v>462200</v>
      </c>
    </row>
    <row r="533" customFormat="false" ht="15" hidden="false" customHeight="false" outlineLevel="0" collapsed="false">
      <c r="A533" s="42" t="n">
        <v>7660000</v>
      </c>
      <c r="B533" s="42" t="n">
        <v>7680000</v>
      </c>
      <c r="C533" s="42" t="n">
        <v>882390</v>
      </c>
      <c r="D533" s="42" t="n">
        <v>833190</v>
      </c>
      <c r="E533" s="42" t="n">
        <v>696740</v>
      </c>
      <c r="F533" s="42" t="n">
        <v>666740</v>
      </c>
      <c r="G533" s="42" t="n">
        <v>636740</v>
      </c>
      <c r="H533" s="42" t="n">
        <v>606740</v>
      </c>
      <c r="I533" s="42" t="n">
        <v>576740</v>
      </c>
      <c r="J533" s="42" t="n">
        <v>546740</v>
      </c>
      <c r="K533" s="42" t="n">
        <v>516740</v>
      </c>
      <c r="L533" s="42" t="n">
        <v>486740</v>
      </c>
      <c r="M533" s="42" t="n">
        <v>464840</v>
      </c>
    </row>
    <row r="534" customFormat="false" ht="15" hidden="false" customHeight="false" outlineLevel="0" collapsed="false">
      <c r="A534" s="42" t="n">
        <v>7680000</v>
      </c>
      <c r="B534" s="42" t="n">
        <v>7700000</v>
      </c>
      <c r="C534" s="42" t="n">
        <v>886930</v>
      </c>
      <c r="D534" s="42" t="n">
        <v>837700</v>
      </c>
      <c r="E534" s="42" t="n">
        <v>700960</v>
      </c>
      <c r="F534" s="42" t="n">
        <v>670960</v>
      </c>
      <c r="G534" s="42" t="n">
        <v>640960</v>
      </c>
      <c r="H534" s="42" t="n">
        <v>610960</v>
      </c>
      <c r="I534" s="42" t="n">
        <v>580960</v>
      </c>
      <c r="J534" s="42" t="n">
        <v>550960</v>
      </c>
      <c r="K534" s="42" t="n">
        <v>520960</v>
      </c>
      <c r="L534" s="42" t="n">
        <v>490960</v>
      </c>
      <c r="M534" s="42" t="n">
        <v>467480</v>
      </c>
    </row>
    <row r="535" customFormat="false" ht="15" hidden="false" customHeight="false" outlineLevel="0" collapsed="false">
      <c r="A535" s="42" t="n">
        <v>7700000</v>
      </c>
      <c r="B535" s="42" t="n">
        <v>7720000</v>
      </c>
      <c r="C535" s="42" t="n">
        <v>891460</v>
      </c>
      <c r="D535" s="42" t="n">
        <v>842210</v>
      </c>
      <c r="E535" s="42" t="n">
        <v>705190</v>
      </c>
      <c r="F535" s="42" t="n">
        <v>675190</v>
      </c>
      <c r="G535" s="42" t="n">
        <v>645190</v>
      </c>
      <c r="H535" s="42" t="n">
        <v>615190</v>
      </c>
      <c r="I535" s="42" t="n">
        <v>585190</v>
      </c>
      <c r="J535" s="42" t="n">
        <v>555190</v>
      </c>
      <c r="K535" s="42" t="n">
        <v>525190</v>
      </c>
      <c r="L535" s="42" t="n">
        <v>495190</v>
      </c>
      <c r="M535" s="42" t="n">
        <v>470120</v>
      </c>
    </row>
    <row r="536" customFormat="false" ht="15" hidden="false" customHeight="false" outlineLevel="0" collapsed="false">
      <c r="A536" s="42" t="n">
        <v>7720000</v>
      </c>
      <c r="B536" s="42" t="n">
        <v>7740000</v>
      </c>
      <c r="C536" s="42" t="n">
        <v>896000</v>
      </c>
      <c r="D536" s="42" t="n">
        <v>846720</v>
      </c>
      <c r="E536" s="42" t="n">
        <v>709410</v>
      </c>
      <c r="F536" s="42" t="n">
        <v>679410</v>
      </c>
      <c r="G536" s="42" t="n">
        <v>649410</v>
      </c>
      <c r="H536" s="42" t="n">
        <v>619410</v>
      </c>
      <c r="I536" s="42" t="n">
        <v>589410</v>
      </c>
      <c r="J536" s="42" t="n">
        <v>559410</v>
      </c>
      <c r="K536" s="42" t="n">
        <v>529410</v>
      </c>
      <c r="L536" s="42" t="n">
        <v>499410</v>
      </c>
      <c r="M536" s="42" t="n">
        <v>472760</v>
      </c>
    </row>
    <row r="537" customFormat="false" ht="15" hidden="false" customHeight="false" outlineLevel="0" collapsed="false">
      <c r="A537" s="42" t="n">
        <v>7740000</v>
      </c>
      <c r="B537" s="42" t="n">
        <v>7760000</v>
      </c>
      <c r="C537" s="42" t="n">
        <v>900540</v>
      </c>
      <c r="D537" s="42" t="n">
        <v>851240</v>
      </c>
      <c r="E537" s="42" t="n">
        <v>713640</v>
      </c>
      <c r="F537" s="42" t="n">
        <v>683640</v>
      </c>
      <c r="G537" s="42" t="n">
        <v>653640</v>
      </c>
      <c r="H537" s="42" t="n">
        <v>623640</v>
      </c>
      <c r="I537" s="42" t="n">
        <v>593640</v>
      </c>
      <c r="J537" s="42" t="n">
        <v>563640</v>
      </c>
      <c r="K537" s="42" t="n">
        <v>533640</v>
      </c>
      <c r="L537" s="42" t="n">
        <v>503640</v>
      </c>
      <c r="M537" s="42" t="n">
        <v>475400</v>
      </c>
    </row>
    <row r="538" customFormat="false" ht="15" hidden="false" customHeight="false" outlineLevel="0" collapsed="false">
      <c r="A538" s="42" t="n">
        <v>7760000</v>
      </c>
      <c r="B538" s="42" t="n">
        <v>7780000</v>
      </c>
      <c r="C538" s="42" t="n">
        <v>905070</v>
      </c>
      <c r="D538" s="42" t="n">
        <v>855750</v>
      </c>
      <c r="E538" s="42" t="n">
        <v>717860</v>
      </c>
      <c r="F538" s="42" t="n">
        <v>687860</v>
      </c>
      <c r="G538" s="42" t="n">
        <v>657860</v>
      </c>
      <c r="H538" s="42" t="n">
        <v>627860</v>
      </c>
      <c r="I538" s="42" t="n">
        <v>597860</v>
      </c>
      <c r="J538" s="42" t="n">
        <v>567860</v>
      </c>
      <c r="K538" s="42" t="n">
        <v>537860</v>
      </c>
      <c r="L538" s="42" t="n">
        <v>507860</v>
      </c>
      <c r="M538" s="42" t="n">
        <v>478040</v>
      </c>
    </row>
    <row r="539" customFormat="false" ht="15" hidden="false" customHeight="false" outlineLevel="0" collapsed="false">
      <c r="A539" s="42" t="n">
        <v>7780000</v>
      </c>
      <c r="B539" s="42" t="n">
        <v>7800000</v>
      </c>
      <c r="C539" s="42" t="n">
        <v>909610</v>
      </c>
      <c r="D539" s="42" t="n">
        <v>860260</v>
      </c>
      <c r="E539" s="42" t="n">
        <v>722080</v>
      </c>
      <c r="F539" s="42" t="n">
        <v>692080</v>
      </c>
      <c r="G539" s="42" t="n">
        <v>662080</v>
      </c>
      <c r="H539" s="42" t="n">
        <v>632080</v>
      </c>
      <c r="I539" s="42" t="n">
        <v>602080</v>
      </c>
      <c r="J539" s="42" t="n">
        <v>572080</v>
      </c>
      <c r="K539" s="42" t="n">
        <v>542080</v>
      </c>
      <c r="L539" s="42" t="n">
        <v>512080</v>
      </c>
      <c r="M539" s="42" t="n">
        <v>482080</v>
      </c>
    </row>
    <row r="540" customFormat="false" ht="15" hidden="false" customHeight="false" outlineLevel="0" collapsed="false">
      <c r="A540" s="42" t="n">
        <v>7800000</v>
      </c>
      <c r="B540" s="42" t="n">
        <v>7820000</v>
      </c>
      <c r="C540" s="42" t="n">
        <v>914140</v>
      </c>
      <c r="D540" s="42" t="n">
        <v>864770</v>
      </c>
      <c r="E540" s="42" t="n">
        <v>726310</v>
      </c>
      <c r="F540" s="42" t="n">
        <v>696310</v>
      </c>
      <c r="G540" s="42" t="n">
        <v>666310</v>
      </c>
      <c r="H540" s="42" t="n">
        <v>636310</v>
      </c>
      <c r="I540" s="42" t="n">
        <v>606310</v>
      </c>
      <c r="J540" s="42" t="n">
        <v>576310</v>
      </c>
      <c r="K540" s="42" t="n">
        <v>546310</v>
      </c>
      <c r="L540" s="42" t="n">
        <v>516310</v>
      </c>
      <c r="M540" s="42" t="n">
        <v>486310</v>
      </c>
    </row>
    <row r="541" customFormat="false" ht="15" hidden="false" customHeight="false" outlineLevel="0" collapsed="false">
      <c r="A541" s="42" t="n">
        <v>7820000</v>
      </c>
      <c r="B541" s="42" t="n">
        <v>7840000</v>
      </c>
      <c r="C541" s="42" t="n">
        <v>918680</v>
      </c>
      <c r="D541" s="42" t="n">
        <v>869280</v>
      </c>
      <c r="E541" s="42" t="n">
        <v>730530</v>
      </c>
      <c r="F541" s="42" t="n">
        <v>700530</v>
      </c>
      <c r="G541" s="42" t="n">
        <v>670530</v>
      </c>
      <c r="H541" s="42" t="n">
        <v>640530</v>
      </c>
      <c r="I541" s="42" t="n">
        <v>610530</v>
      </c>
      <c r="J541" s="42" t="n">
        <v>580530</v>
      </c>
      <c r="K541" s="42" t="n">
        <v>550530</v>
      </c>
      <c r="L541" s="42" t="n">
        <v>520530</v>
      </c>
      <c r="M541" s="42" t="n">
        <v>490530</v>
      </c>
    </row>
    <row r="542" customFormat="false" ht="15" hidden="false" customHeight="false" outlineLevel="0" collapsed="false">
      <c r="A542" s="42" t="n">
        <v>7840000</v>
      </c>
      <c r="B542" s="42" t="n">
        <v>7860000</v>
      </c>
      <c r="C542" s="42" t="n">
        <v>923220</v>
      </c>
      <c r="D542" s="42" t="n">
        <v>873800</v>
      </c>
      <c r="E542" s="42" t="n">
        <v>734760</v>
      </c>
      <c r="F542" s="42" t="n">
        <v>704760</v>
      </c>
      <c r="G542" s="42" t="n">
        <v>674760</v>
      </c>
      <c r="H542" s="42" t="n">
        <v>644760</v>
      </c>
      <c r="I542" s="42" t="n">
        <v>614760</v>
      </c>
      <c r="J542" s="42" t="n">
        <v>584760</v>
      </c>
      <c r="K542" s="42" t="n">
        <v>554760</v>
      </c>
      <c r="L542" s="42" t="n">
        <v>524760</v>
      </c>
      <c r="M542" s="42" t="n">
        <v>494760</v>
      </c>
    </row>
    <row r="543" customFormat="false" ht="15" hidden="false" customHeight="false" outlineLevel="0" collapsed="false">
      <c r="A543" s="42" t="n">
        <v>7860000</v>
      </c>
      <c r="B543" s="42" t="n">
        <v>7880000</v>
      </c>
      <c r="C543" s="42" t="n">
        <v>927750</v>
      </c>
      <c r="D543" s="42" t="n">
        <v>878310</v>
      </c>
      <c r="E543" s="42" t="n">
        <v>738980</v>
      </c>
      <c r="F543" s="42" t="n">
        <v>708980</v>
      </c>
      <c r="G543" s="42" t="n">
        <v>678980</v>
      </c>
      <c r="H543" s="42" t="n">
        <v>648980</v>
      </c>
      <c r="I543" s="42" t="n">
        <v>618980</v>
      </c>
      <c r="J543" s="42" t="n">
        <v>588980</v>
      </c>
      <c r="K543" s="42" t="n">
        <v>558980</v>
      </c>
      <c r="L543" s="42" t="n">
        <v>528980</v>
      </c>
      <c r="M543" s="42" t="n">
        <v>498980</v>
      </c>
    </row>
    <row r="544" customFormat="false" ht="15" hidden="false" customHeight="false" outlineLevel="0" collapsed="false">
      <c r="A544" s="42" t="n">
        <v>7880000</v>
      </c>
      <c r="B544" s="42" t="n">
        <v>7900000</v>
      </c>
      <c r="C544" s="42" t="n">
        <v>932290</v>
      </c>
      <c r="D544" s="42" t="n">
        <v>882820</v>
      </c>
      <c r="E544" s="42" t="n">
        <v>743200</v>
      </c>
      <c r="F544" s="42" t="n">
        <v>713200</v>
      </c>
      <c r="G544" s="42" t="n">
        <v>683200</v>
      </c>
      <c r="H544" s="42" t="n">
        <v>653200</v>
      </c>
      <c r="I544" s="42" t="n">
        <v>623200</v>
      </c>
      <c r="J544" s="42" t="n">
        <v>593200</v>
      </c>
      <c r="K544" s="42" t="n">
        <v>563200</v>
      </c>
      <c r="L544" s="42" t="n">
        <v>533200</v>
      </c>
      <c r="M544" s="42" t="n">
        <v>503200</v>
      </c>
    </row>
    <row r="545" customFormat="false" ht="15" hidden="false" customHeight="false" outlineLevel="0" collapsed="false">
      <c r="A545" s="42" t="n">
        <v>7900000</v>
      </c>
      <c r="B545" s="42" t="n">
        <v>7920000</v>
      </c>
      <c r="C545" s="42" t="n">
        <v>936820</v>
      </c>
      <c r="D545" s="42" t="n">
        <v>887330</v>
      </c>
      <c r="E545" s="42" t="n">
        <v>747430</v>
      </c>
      <c r="F545" s="42" t="n">
        <v>717430</v>
      </c>
      <c r="G545" s="42" t="n">
        <v>687430</v>
      </c>
      <c r="H545" s="42" t="n">
        <v>657430</v>
      </c>
      <c r="I545" s="42" t="n">
        <v>627430</v>
      </c>
      <c r="J545" s="42" t="n">
        <v>597430</v>
      </c>
      <c r="K545" s="42" t="n">
        <v>567430</v>
      </c>
      <c r="L545" s="42" t="n">
        <v>537430</v>
      </c>
      <c r="M545" s="42" t="n">
        <v>507430</v>
      </c>
    </row>
    <row r="546" customFormat="false" ht="15" hidden="false" customHeight="false" outlineLevel="0" collapsed="false">
      <c r="A546" s="42" t="n">
        <v>7920000</v>
      </c>
      <c r="B546" s="42" t="n">
        <v>7940000</v>
      </c>
      <c r="C546" s="42" t="n">
        <v>941360</v>
      </c>
      <c r="D546" s="42" t="n">
        <v>891840</v>
      </c>
      <c r="E546" s="42" t="n">
        <v>751650</v>
      </c>
      <c r="F546" s="42" t="n">
        <v>721650</v>
      </c>
      <c r="G546" s="42" t="n">
        <v>691650</v>
      </c>
      <c r="H546" s="42" t="n">
        <v>661650</v>
      </c>
      <c r="I546" s="42" t="n">
        <v>631650</v>
      </c>
      <c r="J546" s="42" t="n">
        <v>601650</v>
      </c>
      <c r="K546" s="42" t="n">
        <v>571650</v>
      </c>
      <c r="L546" s="42" t="n">
        <v>541650</v>
      </c>
      <c r="M546" s="42" t="n">
        <v>511650</v>
      </c>
    </row>
    <row r="547" customFormat="false" ht="15" hidden="false" customHeight="false" outlineLevel="0" collapsed="false">
      <c r="A547" s="42" t="n">
        <v>7940000</v>
      </c>
      <c r="B547" s="42" t="n">
        <v>7960000</v>
      </c>
      <c r="C547" s="42" t="n">
        <v>945900</v>
      </c>
      <c r="D547" s="42" t="n">
        <v>896360</v>
      </c>
      <c r="E547" s="42" t="n">
        <v>755880</v>
      </c>
      <c r="F547" s="42" t="n">
        <v>725880</v>
      </c>
      <c r="G547" s="42" t="n">
        <v>695880</v>
      </c>
      <c r="H547" s="42" t="n">
        <v>665880</v>
      </c>
      <c r="I547" s="42" t="n">
        <v>635880</v>
      </c>
      <c r="J547" s="42" t="n">
        <v>605880</v>
      </c>
      <c r="K547" s="42" t="n">
        <v>575880</v>
      </c>
      <c r="L547" s="42" t="n">
        <v>545880</v>
      </c>
      <c r="M547" s="42" t="n">
        <v>515880</v>
      </c>
    </row>
    <row r="548" customFormat="false" ht="15" hidden="false" customHeight="false" outlineLevel="0" collapsed="false">
      <c r="A548" s="42" t="n">
        <v>7960000</v>
      </c>
      <c r="B548" s="42" t="n">
        <v>7980000</v>
      </c>
      <c r="C548" s="42" t="n">
        <v>950430</v>
      </c>
      <c r="D548" s="42" t="n">
        <v>900870</v>
      </c>
      <c r="E548" s="42" t="n">
        <v>760100</v>
      </c>
      <c r="F548" s="42" t="n">
        <v>730100</v>
      </c>
      <c r="G548" s="42" t="n">
        <v>700100</v>
      </c>
      <c r="H548" s="42" t="n">
        <v>670100</v>
      </c>
      <c r="I548" s="42" t="n">
        <v>640100</v>
      </c>
      <c r="J548" s="42" t="n">
        <v>610100</v>
      </c>
      <c r="K548" s="42" t="n">
        <v>580100</v>
      </c>
      <c r="L548" s="42" t="n">
        <v>550100</v>
      </c>
      <c r="M548" s="42" t="n">
        <v>520100</v>
      </c>
    </row>
    <row r="549" customFormat="false" ht="15" hidden="false" customHeight="false" outlineLevel="0" collapsed="false">
      <c r="A549" s="42" t="n">
        <v>7980000</v>
      </c>
      <c r="B549" s="42" t="n">
        <v>8000000</v>
      </c>
      <c r="C549" s="42" t="n">
        <v>954970</v>
      </c>
      <c r="D549" s="42" t="n">
        <v>905380</v>
      </c>
      <c r="E549" s="42" t="n">
        <v>764320</v>
      </c>
      <c r="F549" s="42" t="n">
        <v>734320</v>
      </c>
      <c r="G549" s="42" t="n">
        <v>704320</v>
      </c>
      <c r="H549" s="42" t="n">
        <v>674320</v>
      </c>
      <c r="I549" s="42" t="n">
        <v>644320</v>
      </c>
      <c r="J549" s="42" t="n">
        <v>614320</v>
      </c>
      <c r="K549" s="42" t="n">
        <v>584320</v>
      </c>
      <c r="L549" s="42" t="n">
        <v>554320</v>
      </c>
      <c r="M549" s="42" t="n">
        <v>524320</v>
      </c>
    </row>
    <row r="550" customFormat="false" ht="15" hidden="false" customHeight="false" outlineLevel="0" collapsed="false">
      <c r="A550" s="42" t="n">
        <v>8000000</v>
      </c>
      <c r="B550" s="42" t="n">
        <v>8020000</v>
      </c>
      <c r="C550" s="42" t="n">
        <v>959500</v>
      </c>
      <c r="D550" s="42" t="n">
        <v>909890</v>
      </c>
      <c r="E550" s="42" t="n">
        <v>768550</v>
      </c>
      <c r="F550" s="42" t="n">
        <v>738550</v>
      </c>
      <c r="G550" s="42" t="n">
        <v>708550</v>
      </c>
      <c r="H550" s="42" t="n">
        <v>678550</v>
      </c>
      <c r="I550" s="42" t="n">
        <v>648550</v>
      </c>
      <c r="J550" s="42" t="n">
        <v>618550</v>
      </c>
      <c r="K550" s="42" t="n">
        <v>588550</v>
      </c>
      <c r="L550" s="42" t="n">
        <v>558550</v>
      </c>
      <c r="M550" s="42" t="n">
        <v>528550</v>
      </c>
    </row>
    <row r="551" customFormat="false" ht="15" hidden="false" customHeight="false" outlineLevel="0" collapsed="false">
      <c r="A551" s="42" t="n">
        <v>8020000</v>
      </c>
      <c r="B551" s="42" t="n">
        <v>8040000</v>
      </c>
      <c r="C551" s="42" t="n">
        <v>964040</v>
      </c>
      <c r="D551" s="42" t="n">
        <v>914400</v>
      </c>
      <c r="E551" s="42" t="n">
        <v>772770</v>
      </c>
      <c r="F551" s="42" t="n">
        <v>742770</v>
      </c>
      <c r="G551" s="42" t="n">
        <v>712770</v>
      </c>
      <c r="H551" s="42" t="n">
        <v>682770</v>
      </c>
      <c r="I551" s="42" t="n">
        <v>652770</v>
      </c>
      <c r="J551" s="42" t="n">
        <v>622770</v>
      </c>
      <c r="K551" s="42" t="n">
        <v>592770</v>
      </c>
      <c r="L551" s="42" t="n">
        <v>562770</v>
      </c>
      <c r="M551" s="42" t="n">
        <v>532770</v>
      </c>
    </row>
    <row r="552" customFormat="false" ht="15" hidden="false" customHeight="false" outlineLevel="0" collapsed="false">
      <c r="A552" s="42" t="n">
        <v>8040000</v>
      </c>
      <c r="B552" s="42" t="n">
        <v>8060000</v>
      </c>
      <c r="C552" s="42" t="n">
        <v>968580</v>
      </c>
      <c r="D552" s="42" t="n">
        <v>918920</v>
      </c>
      <c r="E552" s="42" t="n">
        <v>777000</v>
      </c>
      <c r="F552" s="42" t="n">
        <v>747000</v>
      </c>
      <c r="G552" s="42" t="n">
        <v>717000</v>
      </c>
      <c r="H552" s="42" t="n">
        <v>687000</v>
      </c>
      <c r="I552" s="42" t="n">
        <v>657000</v>
      </c>
      <c r="J552" s="42" t="n">
        <v>627000</v>
      </c>
      <c r="K552" s="42" t="n">
        <v>597000</v>
      </c>
      <c r="L552" s="42" t="n">
        <v>567000</v>
      </c>
      <c r="M552" s="42" t="n">
        <v>537000</v>
      </c>
    </row>
    <row r="553" customFormat="false" ht="15" hidden="false" customHeight="false" outlineLevel="0" collapsed="false">
      <c r="A553" s="42" t="n">
        <v>8060000</v>
      </c>
      <c r="B553" s="42" t="n">
        <v>8080000</v>
      </c>
      <c r="C553" s="42" t="n">
        <v>973110</v>
      </c>
      <c r="D553" s="42" t="n">
        <v>923430</v>
      </c>
      <c r="E553" s="42" t="n">
        <v>781220</v>
      </c>
      <c r="F553" s="42" t="n">
        <v>751220</v>
      </c>
      <c r="G553" s="42" t="n">
        <v>721220</v>
      </c>
      <c r="H553" s="42" t="n">
        <v>691220</v>
      </c>
      <c r="I553" s="42" t="n">
        <v>661220</v>
      </c>
      <c r="J553" s="42" t="n">
        <v>631220</v>
      </c>
      <c r="K553" s="42" t="n">
        <v>601220</v>
      </c>
      <c r="L553" s="42" t="n">
        <v>571220</v>
      </c>
      <c r="M553" s="42" t="n">
        <v>541220</v>
      </c>
    </row>
    <row r="554" customFormat="false" ht="15" hidden="false" customHeight="false" outlineLevel="0" collapsed="false">
      <c r="A554" s="42" t="n">
        <v>8080000</v>
      </c>
      <c r="B554" s="42" t="n">
        <v>8100000</v>
      </c>
      <c r="C554" s="42" t="n">
        <v>977650</v>
      </c>
      <c r="D554" s="42" t="n">
        <v>927940</v>
      </c>
      <c r="E554" s="42" t="n">
        <v>785440</v>
      </c>
      <c r="F554" s="42" t="n">
        <v>755440</v>
      </c>
      <c r="G554" s="42" t="n">
        <v>725440</v>
      </c>
      <c r="H554" s="42" t="n">
        <v>695440</v>
      </c>
      <c r="I554" s="42" t="n">
        <v>665440</v>
      </c>
      <c r="J554" s="42" t="n">
        <v>635440</v>
      </c>
      <c r="K554" s="42" t="n">
        <v>605440</v>
      </c>
      <c r="L554" s="42" t="n">
        <v>575440</v>
      </c>
      <c r="M554" s="42" t="n">
        <v>545440</v>
      </c>
    </row>
    <row r="555" customFormat="false" ht="15" hidden="false" customHeight="false" outlineLevel="0" collapsed="false">
      <c r="A555" s="42" t="n">
        <v>8100000</v>
      </c>
      <c r="B555" s="42" t="n">
        <v>8120000</v>
      </c>
      <c r="C555" s="42" t="n">
        <v>982180</v>
      </c>
      <c r="D555" s="42" t="n">
        <v>932450</v>
      </c>
      <c r="E555" s="42" t="n">
        <v>789670</v>
      </c>
      <c r="F555" s="42" t="n">
        <v>759670</v>
      </c>
      <c r="G555" s="42" t="n">
        <v>729670</v>
      </c>
      <c r="H555" s="42" t="n">
        <v>699670</v>
      </c>
      <c r="I555" s="42" t="n">
        <v>669670</v>
      </c>
      <c r="J555" s="42" t="n">
        <v>639670</v>
      </c>
      <c r="K555" s="42" t="n">
        <v>609670</v>
      </c>
      <c r="L555" s="42" t="n">
        <v>579670</v>
      </c>
      <c r="M555" s="42" t="n">
        <v>549670</v>
      </c>
    </row>
    <row r="556" customFormat="false" ht="15" hidden="false" customHeight="false" outlineLevel="0" collapsed="false">
      <c r="A556" s="42" t="n">
        <v>8120000</v>
      </c>
      <c r="B556" s="42" t="n">
        <v>8140000</v>
      </c>
      <c r="C556" s="42" t="n">
        <v>986720</v>
      </c>
      <c r="D556" s="42" t="n">
        <v>936960</v>
      </c>
      <c r="E556" s="42" t="n">
        <v>793890</v>
      </c>
      <c r="F556" s="42" t="n">
        <v>763890</v>
      </c>
      <c r="G556" s="42" t="n">
        <v>733890</v>
      </c>
      <c r="H556" s="42" t="n">
        <v>703890</v>
      </c>
      <c r="I556" s="42" t="n">
        <v>673890</v>
      </c>
      <c r="J556" s="42" t="n">
        <v>643890</v>
      </c>
      <c r="K556" s="42" t="n">
        <v>613890</v>
      </c>
      <c r="L556" s="42" t="n">
        <v>583890</v>
      </c>
      <c r="M556" s="42" t="n">
        <v>553890</v>
      </c>
    </row>
    <row r="557" customFormat="false" ht="15" hidden="false" customHeight="false" outlineLevel="0" collapsed="false">
      <c r="A557" s="42" t="n">
        <v>8140000</v>
      </c>
      <c r="B557" s="42" t="n">
        <v>8160000</v>
      </c>
      <c r="C557" s="42" t="n">
        <v>991260</v>
      </c>
      <c r="D557" s="42" t="n">
        <v>941480</v>
      </c>
      <c r="E557" s="42" t="n">
        <v>798120</v>
      </c>
      <c r="F557" s="42" t="n">
        <v>768120</v>
      </c>
      <c r="G557" s="42" t="n">
        <v>738120</v>
      </c>
      <c r="H557" s="42" t="n">
        <v>708120</v>
      </c>
      <c r="I557" s="42" t="n">
        <v>678120</v>
      </c>
      <c r="J557" s="42" t="n">
        <v>648120</v>
      </c>
      <c r="K557" s="42" t="n">
        <v>618120</v>
      </c>
      <c r="L557" s="42" t="n">
        <v>588120</v>
      </c>
      <c r="M557" s="42" t="n">
        <v>558120</v>
      </c>
    </row>
    <row r="558" customFormat="false" ht="15" hidden="false" customHeight="false" outlineLevel="0" collapsed="false">
      <c r="A558" s="42" t="n">
        <v>8160000</v>
      </c>
      <c r="B558" s="42" t="n">
        <v>8180000</v>
      </c>
      <c r="C558" s="42" t="n">
        <v>995790</v>
      </c>
      <c r="D558" s="42" t="n">
        <v>945990</v>
      </c>
      <c r="E558" s="42" t="n">
        <v>802340</v>
      </c>
      <c r="F558" s="42" t="n">
        <v>772340</v>
      </c>
      <c r="G558" s="42" t="n">
        <v>742340</v>
      </c>
      <c r="H558" s="42" t="n">
        <v>712340</v>
      </c>
      <c r="I558" s="42" t="n">
        <v>682340</v>
      </c>
      <c r="J558" s="42" t="n">
        <v>652340</v>
      </c>
      <c r="K558" s="42" t="n">
        <v>622340</v>
      </c>
      <c r="L558" s="42" t="n">
        <v>592340</v>
      </c>
      <c r="M558" s="42" t="n">
        <v>562340</v>
      </c>
    </row>
    <row r="559" customFormat="false" ht="15" hidden="false" customHeight="false" outlineLevel="0" collapsed="false">
      <c r="A559" s="42" t="n">
        <v>8180000</v>
      </c>
      <c r="B559" s="42" t="n">
        <v>8200000</v>
      </c>
      <c r="C559" s="42" t="n">
        <v>1000330</v>
      </c>
      <c r="D559" s="42" t="n">
        <v>950500</v>
      </c>
      <c r="E559" s="42" t="n">
        <v>806560</v>
      </c>
      <c r="F559" s="42" t="n">
        <v>776560</v>
      </c>
      <c r="G559" s="42" t="n">
        <v>746560</v>
      </c>
      <c r="H559" s="42" t="n">
        <v>716560</v>
      </c>
      <c r="I559" s="42" t="n">
        <v>686560</v>
      </c>
      <c r="J559" s="42" t="n">
        <v>656560</v>
      </c>
      <c r="K559" s="42" t="n">
        <v>626560</v>
      </c>
      <c r="L559" s="42" t="n">
        <v>596560</v>
      </c>
      <c r="M559" s="42" t="n">
        <v>566560</v>
      </c>
    </row>
    <row r="560" customFormat="false" ht="15" hidden="false" customHeight="false" outlineLevel="0" collapsed="false">
      <c r="A560" s="42" t="n">
        <v>8200000</v>
      </c>
      <c r="B560" s="42" t="n">
        <v>8220000</v>
      </c>
      <c r="C560" s="42" t="n">
        <v>1004860</v>
      </c>
      <c r="D560" s="42" t="n">
        <v>955010</v>
      </c>
      <c r="E560" s="42" t="n">
        <v>810790</v>
      </c>
      <c r="F560" s="42" t="n">
        <v>780790</v>
      </c>
      <c r="G560" s="42" t="n">
        <v>750790</v>
      </c>
      <c r="H560" s="42" t="n">
        <v>720790</v>
      </c>
      <c r="I560" s="42" t="n">
        <v>690790</v>
      </c>
      <c r="J560" s="42" t="n">
        <v>660790</v>
      </c>
      <c r="K560" s="42" t="n">
        <v>630790</v>
      </c>
      <c r="L560" s="42" t="n">
        <v>600790</v>
      </c>
      <c r="M560" s="42" t="n">
        <v>570790</v>
      </c>
    </row>
    <row r="561" customFormat="false" ht="15" hidden="false" customHeight="false" outlineLevel="0" collapsed="false">
      <c r="A561" s="42" t="n">
        <v>8220000</v>
      </c>
      <c r="B561" s="42" t="n">
        <v>8240000</v>
      </c>
      <c r="C561" s="42" t="n">
        <v>1009400</v>
      </c>
      <c r="D561" s="42" t="n">
        <v>959520</v>
      </c>
      <c r="E561" s="42" t="n">
        <v>815010</v>
      </c>
      <c r="F561" s="42" t="n">
        <v>785010</v>
      </c>
      <c r="G561" s="42" t="n">
        <v>755010</v>
      </c>
      <c r="H561" s="42" t="n">
        <v>725010</v>
      </c>
      <c r="I561" s="42" t="n">
        <v>695010</v>
      </c>
      <c r="J561" s="42" t="n">
        <v>665010</v>
      </c>
      <c r="K561" s="42" t="n">
        <v>635010</v>
      </c>
      <c r="L561" s="42" t="n">
        <v>605010</v>
      </c>
      <c r="M561" s="42" t="n">
        <v>575010</v>
      </c>
    </row>
    <row r="562" customFormat="false" ht="15" hidden="false" customHeight="false" outlineLevel="0" collapsed="false">
      <c r="A562" s="42" t="n">
        <v>8240000</v>
      </c>
      <c r="B562" s="42" t="n">
        <v>8260000</v>
      </c>
      <c r="C562" s="42" t="n">
        <v>1013940</v>
      </c>
      <c r="D562" s="42" t="n">
        <v>964040</v>
      </c>
      <c r="E562" s="42" t="n">
        <v>819240</v>
      </c>
      <c r="F562" s="42" t="n">
        <v>789240</v>
      </c>
      <c r="G562" s="42" t="n">
        <v>759240</v>
      </c>
      <c r="H562" s="42" t="n">
        <v>729240</v>
      </c>
      <c r="I562" s="42" t="n">
        <v>699240</v>
      </c>
      <c r="J562" s="42" t="n">
        <v>669240</v>
      </c>
      <c r="K562" s="42" t="n">
        <v>639240</v>
      </c>
      <c r="L562" s="42" t="n">
        <v>609240</v>
      </c>
      <c r="M562" s="42" t="n">
        <v>579240</v>
      </c>
    </row>
    <row r="563" customFormat="false" ht="15" hidden="false" customHeight="false" outlineLevel="0" collapsed="false">
      <c r="A563" s="42" t="n">
        <v>8260000</v>
      </c>
      <c r="B563" s="42" t="n">
        <v>8280000</v>
      </c>
      <c r="C563" s="42" t="n">
        <v>1018470</v>
      </c>
      <c r="D563" s="42" t="n">
        <v>968550</v>
      </c>
      <c r="E563" s="42" t="n">
        <v>823460</v>
      </c>
      <c r="F563" s="42" t="n">
        <v>793460</v>
      </c>
      <c r="G563" s="42" t="n">
        <v>763460</v>
      </c>
      <c r="H563" s="42" t="n">
        <v>733460</v>
      </c>
      <c r="I563" s="42" t="n">
        <v>703460</v>
      </c>
      <c r="J563" s="42" t="n">
        <v>673460</v>
      </c>
      <c r="K563" s="42" t="n">
        <v>643460</v>
      </c>
      <c r="L563" s="42" t="n">
        <v>613460</v>
      </c>
      <c r="M563" s="42" t="n">
        <v>583460</v>
      </c>
    </row>
    <row r="564" customFormat="false" ht="15" hidden="false" customHeight="false" outlineLevel="0" collapsed="false">
      <c r="A564" s="42" t="n">
        <v>8280000</v>
      </c>
      <c r="B564" s="42" t="n">
        <v>8300000</v>
      </c>
      <c r="C564" s="42" t="n">
        <v>1023010</v>
      </c>
      <c r="D564" s="42" t="n">
        <v>973060</v>
      </c>
      <c r="E564" s="42" t="n">
        <v>827680</v>
      </c>
      <c r="F564" s="42" t="n">
        <v>797680</v>
      </c>
      <c r="G564" s="42" t="n">
        <v>767680</v>
      </c>
      <c r="H564" s="42" t="n">
        <v>737680</v>
      </c>
      <c r="I564" s="42" t="n">
        <v>707680</v>
      </c>
      <c r="J564" s="42" t="n">
        <v>677680</v>
      </c>
      <c r="K564" s="42" t="n">
        <v>647680</v>
      </c>
      <c r="L564" s="42" t="n">
        <v>617680</v>
      </c>
      <c r="M564" s="42" t="n">
        <v>587680</v>
      </c>
    </row>
    <row r="565" customFormat="false" ht="15" hidden="false" customHeight="false" outlineLevel="0" collapsed="false">
      <c r="A565" s="42" t="n">
        <v>8300000</v>
      </c>
      <c r="B565" s="42" t="n">
        <v>8320000</v>
      </c>
      <c r="C565" s="42" t="n">
        <v>1027540</v>
      </c>
      <c r="D565" s="42" t="n">
        <v>977570</v>
      </c>
      <c r="E565" s="42" t="n">
        <v>831910</v>
      </c>
      <c r="F565" s="42" t="n">
        <v>801910</v>
      </c>
      <c r="G565" s="42" t="n">
        <v>771910</v>
      </c>
      <c r="H565" s="42" t="n">
        <v>741910</v>
      </c>
      <c r="I565" s="42" t="n">
        <v>711910</v>
      </c>
      <c r="J565" s="42" t="n">
        <v>681910</v>
      </c>
      <c r="K565" s="42" t="n">
        <v>651910</v>
      </c>
      <c r="L565" s="42" t="n">
        <v>621910</v>
      </c>
      <c r="M565" s="42" t="n">
        <v>591910</v>
      </c>
    </row>
    <row r="566" customFormat="false" ht="15" hidden="false" customHeight="false" outlineLevel="0" collapsed="false">
      <c r="A566" s="42" t="n">
        <v>8320000</v>
      </c>
      <c r="B566" s="42" t="n">
        <v>8340000</v>
      </c>
      <c r="C566" s="42" t="n">
        <v>1032080</v>
      </c>
      <c r="D566" s="42" t="n">
        <v>982080</v>
      </c>
      <c r="E566" s="42" t="n">
        <v>836130</v>
      </c>
      <c r="F566" s="42" t="n">
        <v>806130</v>
      </c>
      <c r="G566" s="42" t="n">
        <v>776130</v>
      </c>
      <c r="H566" s="42" t="n">
        <v>746130</v>
      </c>
      <c r="I566" s="42" t="n">
        <v>716130</v>
      </c>
      <c r="J566" s="42" t="n">
        <v>686130</v>
      </c>
      <c r="K566" s="42" t="n">
        <v>656130</v>
      </c>
      <c r="L566" s="42" t="n">
        <v>626130</v>
      </c>
      <c r="M566" s="42" t="n">
        <v>596130</v>
      </c>
    </row>
    <row r="567" customFormat="false" ht="15" hidden="false" customHeight="false" outlineLevel="0" collapsed="false">
      <c r="A567" s="42" t="n">
        <v>8340000</v>
      </c>
      <c r="B567" s="42" t="n">
        <v>8360000</v>
      </c>
      <c r="C567" s="42" t="n">
        <v>1036740</v>
      </c>
      <c r="D567" s="42" t="n">
        <v>986720</v>
      </c>
      <c r="E567" s="42" t="n">
        <v>840480</v>
      </c>
      <c r="F567" s="42" t="n">
        <v>810480</v>
      </c>
      <c r="G567" s="42" t="n">
        <v>780480</v>
      </c>
      <c r="H567" s="42" t="n">
        <v>750480</v>
      </c>
      <c r="I567" s="42" t="n">
        <v>720480</v>
      </c>
      <c r="J567" s="42" t="n">
        <v>690480</v>
      </c>
      <c r="K567" s="42" t="n">
        <v>660480</v>
      </c>
      <c r="L567" s="42" t="n">
        <v>630480</v>
      </c>
      <c r="M567" s="42" t="n">
        <v>600480</v>
      </c>
    </row>
    <row r="568" customFormat="false" ht="15" hidden="false" customHeight="false" outlineLevel="0" collapsed="false">
      <c r="A568" s="42" t="n">
        <v>8360000</v>
      </c>
      <c r="B568" s="42" t="n">
        <v>8380000</v>
      </c>
      <c r="C568" s="42" t="n">
        <v>1041420</v>
      </c>
      <c r="D568" s="42" t="n">
        <v>991370</v>
      </c>
      <c r="E568" s="42" t="n">
        <v>844840</v>
      </c>
      <c r="F568" s="42" t="n">
        <v>814840</v>
      </c>
      <c r="G568" s="42" t="n">
        <v>784840</v>
      </c>
      <c r="H568" s="42" t="n">
        <v>754840</v>
      </c>
      <c r="I568" s="42" t="n">
        <v>724840</v>
      </c>
      <c r="J568" s="42" t="n">
        <v>694840</v>
      </c>
      <c r="K568" s="42" t="n">
        <v>664840</v>
      </c>
      <c r="L568" s="42" t="n">
        <v>634840</v>
      </c>
      <c r="M568" s="42" t="n">
        <v>604840</v>
      </c>
    </row>
    <row r="569" customFormat="false" ht="15" hidden="false" customHeight="false" outlineLevel="0" collapsed="false">
      <c r="A569" s="42" t="n">
        <v>8380000</v>
      </c>
      <c r="B569" s="42" t="n">
        <v>8400000</v>
      </c>
      <c r="C569" s="42" t="n">
        <v>1046100</v>
      </c>
      <c r="D569" s="42" t="n">
        <v>996030</v>
      </c>
      <c r="E569" s="42" t="n">
        <v>849210</v>
      </c>
      <c r="F569" s="42" t="n">
        <v>819210</v>
      </c>
      <c r="G569" s="42" t="n">
        <v>789210</v>
      </c>
      <c r="H569" s="42" t="n">
        <v>759210</v>
      </c>
      <c r="I569" s="42" t="n">
        <v>729210</v>
      </c>
      <c r="J569" s="42" t="n">
        <v>699210</v>
      </c>
      <c r="K569" s="42" t="n">
        <v>669210</v>
      </c>
      <c r="L569" s="42" t="n">
        <v>639210</v>
      </c>
      <c r="M569" s="42" t="n">
        <v>609210</v>
      </c>
    </row>
    <row r="570" customFormat="false" ht="15" hidden="false" customHeight="false" outlineLevel="0" collapsed="false">
      <c r="A570" s="42" t="n">
        <v>8400000</v>
      </c>
      <c r="B570" s="42" t="n">
        <v>8420000</v>
      </c>
      <c r="C570" s="42" t="n">
        <v>1050780</v>
      </c>
      <c r="D570" s="42" t="n">
        <v>1000680</v>
      </c>
      <c r="E570" s="42" t="n">
        <v>853580</v>
      </c>
      <c r="F570" s="42" t="n">
        <v>823580</v>
      </c>
      <c r="G570" s="42" t="n">
        <v>793580</v>
      </c>
      <c r="H570" s="42" t="n">
        <v>763580</v>
      </c>
      <c r="I570" s="42" t="n">
        <v>733580</v>
      </c>
      <c r="J570" s="42" t="n">
        <v>703580</v>
      </c>
      <c r="K570" s="42" t="n">
        <v>673580</v>
      </c>
      <c r="L570" s="42" t="n">
        <v>643580</v>
      </c>
      <c r="M570" s="42" t="n">
        <v>613580</v>
      </c>
    </row>
    <row r="571" customFormat="false" ht="15" hidden="false" customHeight="false" outlineLevel="0" collapsed="false">
      <c r="A571" s="42" t="n">
        <v>8420000</v>
      </c>
      <c r="B571" s="42" t="n">
        <v>8440000</v>
      </c>
      <c r="C571" s="42" t="n">
        <v>1055460</v>
      </c>
      <c r="D571" s="42" t="n">
        <v>1005340</v>
      </c>
      <c r="E571" s="42" t="n">
        <v>857950</v>
      </c>
      <c r="F571" s="42" t="n">
        <v>827950</v>
      </c>
      <c r="G571" s="42" t="n">
        <v>797950</v>
      </c>
      <c r="H571" s="42" t="n">
        <v>767950</v>
      </c>
      <c r="I571" s="42" t="n">
        <v>737950</v>
      </c>
      <c r="J571" s="42" t="n">
        <v>707950</v>
      </c>
      <c r="K571" s="42" t="n">
        <v>677950</v>
      </c>
      <c r="L571" s="42" t="n">
        <v>647950</v>
      </c>
      <c r="M571" s="42" t="n">
        <v>617950</v>
      </c>
    </row>
    <row r="572" customFormat="false" ht="15" hidden="false" customHeight="false" outlineLevel="0" collapsed="false">
      <c r="A572" s="42" t="n">
        <v>8440000</v>
      </c>
      <c r="B572" s="42" t="n">
        <v>8460000</v>
      </c>
      <c r="C572" s="42" t="n">
        <v>1060140</v>
      </c>
      <c r="D572" s="42" t="n">
        <v>1010000</v>
      </c>
      <c r="E572" s="42" t="n">
        <v>862320</v>
      </c>
      <c r="F572" s="42" t="n">
        <v>832320</v>
      </c>
      <c r="G572" s="42" t="n">
        <v>802320</v>
      </c>
      <c r="H572" s="42" t="n">
        <v>772320</v>
      </c>
      <c r="I572" s="42" t="n">
        <v>742320</v>
      </c>
      <c r="J572" s="42" t="n">
        <v>712320</v>
      </c>
      <c r="K572" s="42" t="n">
        <v>682320</v>
      </c>
      <c r="L572" s="42" t="n">
        <v>652320</v>
      </c>
      <c r="M572" s="42" t="n">
        <v>622320</v>
      </c>
    </row>
    <row r="573" customFormat="false" ht="15" hidden="false" customHeight="false" outlineLevel="0" collapsed="false">
      <c r="A573" s="42" t="n">
        <v>8460000</v>
      </c>
      <c r="B573" s="42" t="n">
        <v>8480000</v>
      </c>
      <c r="C573" s="42" t="n">
        <v>1064820</v>
      </c>
      <c r="D573" s="42" t="n">
        <v>1014650</v>
      </c>
      <c r="E573" s="42" t="n">
        <v>866680</v>
      </c>
      <c r="F573" s="42" t="n">
        <v>836680</v>
      </c>
      <c r="G573" s="42" t="n">
        <v>806680</v>
      </c>
      <c r="H573" s="42" t="n">
        <v>776680</v>
      </c>
      <c r="I573" s="42" t="n">
        <v>746680</v>
      </c>
      <c r="J573" s="42" t="n">
        <v>716680</v>
      </c>
      <c r="K573" s="42" t="n">
        <v>686680</v>
      </c>
      <c r="L573" s="42" t="n">
        <v>656680</v>
      </c>
      <c r="M573" s="42" t="n">
        <v>626680</v>
      </c>
    </row>
    <row r="574" customFormat="false" ht="15" hidden="false" customHeight="false" outlineLevel="0" collapsed="false">
      <c r="A574" s="42" t="n">
        <v>8480000</v>
      </c>
      <c r="B574" s="42" t="n">
        <v>8500000</v>
      </c>
      <c r="C574" s="42" t="n">
        <v>1069500</v>
      </c>
      <c r="D574" s="42" t="n">
        <v>1019310</v>
      </c>
      <c r="E574" s="42" t="n">
        <v>871050</v>
      </c>
      <c r="F574" s="42" t="n">
        <v>841050</v>
      </c>
      <c r="G574" s="42" t="n">
        <v>811050</v>
      </c>
      <c r="H574" s="42" t="n">
        <v>781050</v>
      </c>
      <c r="I574" s="42" t="n">
        <v>751050</v>
      </c>
      <c r="J574" s="42" t="n">
        <v>721050</v>
      </c>
      <c r="K574" s="42" t="n">
        <v>691050</v>
      </c>
      <c r="L574" s="42" t="n">
        <v>661050</v>
      </c>
      <c r="M574" s="42" t="n">
        <v>631050</v>
      </c>
    </row>
    <row r="575" customFormat="false" ht="15" hidden="false" customHeight="false" outlineLevel="0" collapsed="false">
      <c r="A575" s="42" t="n">
        <v>8500000</v>
      </c>
      <c r="B575" s="42" t="n">
        <v>8520000</v>
      </c>
      <c r="C575" s="42" t="n">
        <v>1074180</v>
      </c>
      <c r="D575" s="42" t="n">
        <v>1023960</v>
      </c>
      <c r="E575" s="42" t="n">
        <v>875420</v>
      </c>
      <c r="F575" s="42" t="n">
        <v>845420</v>
      </c>
      <c r="G575" s="42" t="n">
        <v>815420</v>
      </c>
      <c r="H575" s="42" t="n">
        <v>785420</v>
      </c>
      <c r="I575" s="42" t="n">
        <v>755420</v>
      </c>
      <c r="J575" s="42" t="n">
        <v>725420</v>
      </c>
      <c r="K575" s="42" t="n">
        <v>695420</v>
      </c>
      <c r="L575" s="42" t="n">
        <v>665420</v>
      </c>
      <c r="M575" s="42" t="n">
        <v>635420</v>
      </c>
    </row>
    <row r="576" customFormat="false" ht="15" hidden="false" customHeight="false" outlineLevel="0" collapsed="false">
      <c r="A576" s="42" t="n">
        <v>8520000</v>
      </c>
      <c r="B576" s="42" t="n">
        <v>8540000</v>
      </c>
      <c r="C576" s="42" t="n">
        <v>1078860</v>
      </c>
      <c r="D576" s="42" t="n">
        <v>1028620</v>
      </c>
      <c r="E576" s="42" t="n">
        <v>879790</v>
      </c>
      <c r="F576" s="42" t="n">
        <v>849790</v>
      </c>
      <c r="G576" s="42" t="n">
        <v>819790</v>
      </c>
      <c r="H576" s="42" t="n">
        <v>789790</v>
      </c>
      <c r="I576" s="42" t="n">
        <v>759790</v>
      </c>
      <c r="J576" s="42" t="n">
        <v>729790</v>
      </c>
      <c r="K576" s="42" t="n">
        <v>699790</v>
      </c>
      <c r="L576" s="42" t="n">
        <v>669790</v>
      </c>
      <c r="M576" s="42" t="n">
        <v>639790</v>
      </c>
    </row>
    <row r="577" customFormat="false" ht="15" hidden="false" customHeight="false" outlineLevel="0" collapsed="false">
      <c r="A577" s="42" t="n">
        <v>8540000</v>
      </c>
      <c r="B577" s="42" t="n">
        <v>8560000</v>
      </c>
      <c r="C577" s="42" t="n">
        <v>1083540</v>
      </c>
      <c r="D577" s="42" t="n">
        <v>1033280</v>
      </c>
      <c r="E577" s="42" t="n">
        <v>884160</v>
      </c>
      <c r="F577" s="42" t="n">
        <v>854160</v>
      </c>
      <c r="G577" s="42" t="n">
        <v>824160</v>
      </c>
      <c r="H577" s="42" t="n">
        <v>794160</v>
      </c>
      <c r="I577" s="42" t="n">
        <v>764160</v>
      </c>
      <c r="J577" s="42" t="n">
        <v>734160</v>
      </c>
      <c r="K577" s="42" t="n">
        <v>704160</v>
      </c>
      <c r="L577" s="42" t="n">
        <v>674160</v>
      </c>
      <c r="M577" s="42" t="n">
        <v>644160</v>
      </c>
    </row>
    <row r="578" customFormat="false" ht="15" hidden="false" customHeight="false" outlineLevel="0" collapsed="false">
      <c r="A578" s="42" t="n">
        <v>8560000</v>
      </c>
      <c r="B578" s="42" t="n">
        <v>8580000</v>
      </c>
      <c r="C578" s="42" t="n">
        <v>1088220</v>
      </c>
      <c r="D578" s="42" t="n">
        <v>1037930</v>
      </c>
      <c r="E578" s="42" t="n">
        <v>888520</v>
      </c>
      <c r="F578" s="42" t="n">
        <v>858520</v>
      </c>
      <c r="G578" s="42" t="n">
        <v>828520</v>
      </c>
      <c r="H578" s="42" t="n">
        <v>798520</v>
      </c>
      <c r="I578" s="42" t="n">
        <v>768520</v>
      </c>
      <c r="J578" s="42" t="n">
        <v>738520</v>
      </c>
      <c r="K578" s="42" t="n">
        <v>708520</v>
      </c>
      <c r="L578" s="42" t="n">
        <v>678520</v>
      </c>
      <c r="M578" s="42" t="n">
        <v>648520</v>
      </c>
    </row>
    <row r="579" customFormat="false" ht="15" hidden="false" customHeight="false" outlineLevel="0" collapsed="false">
      <c r="A579" s="42" t="n">
        <v>8580000</v>
      </c>
      <c r="B579" s="42" t="n">
        <v>8600000</v>
      </c>
      <c r="C579" s="42" t="n">
        <v>1092900</v>
      </c>
      <c r="D579" s="42" t="n">
        <v>1042590</v>
      </c>
      <c r="E579" s="42" t="n">
        <v>892890</v>
      </c>
      <c r="F579" s="42" t="n">
        <v>862890</v>
      </c>
      <c r="G579" s="42" t="n">
        <v>832890</v>
      </c>
      <c r="H579" s="42" t="n">
        <v>802890</v>
      </c>
      <c r="I579" s="42" t="n">
        <v>772890</v>
      </c>
      <c r="J579" s="42" t="n">
        <v>742890</v>
      </c>
      <c r="K579" s="42" t="n">
        <v>712890</v>
      </c>
      <c r="L579" s="42" t="n">
        <v>682890</v>
      </c>
      <c r="M579" s="42" t="n">
        <v>652890</v>
      </c>
    </row>
    <row r="580" customFormat="false" ht="15" hidden="false" customHeight="false" outlineLevel="0" collapsed="false">
      <c r="A580" s="42" t="n">
        <v>8600000</v>
      </c>
      <c r="B580" s="42" t="n">
        <v>8620000</v>
      </c>
      <c r="C580" s="42" t="n">
        <v>1097580</v>
      </c>
      <c r="D580" s="42" t="n">
        <v>1047240</v>
      </c>
      <c r="E580" s="42" t="n">
        <v>897260</v>
      </c>
      <c r="F580" s="42" t="n">
        <v>867260</v>
      </c>
      <c r="G580" s="42" t="n">
        <v>837260</v>
      </c>
      <c r="H580" s="42" t="n">
        <v>807260</v>
      </c>
      <c r="I580" s="42" t="n">
        <v>777260</v>
      </c>
      <c r="J580" s="42" t="n">
        <v>747260</v>
      </c>
      <c r="K580" s="42" t="n">
        <v>717260</v>
      </c>
      <c r="L580" s="42" t="n">
        <v>687260</v>
      </c>
      <c r="M580" s="42" t="n">
        <v>657260</v>
      </c>
    </row>
    <row r="581" customFormat="false" ht="15" hidden="false" customHeight="false" outlineLevel="0" collapsed="false">
      <c r="A581" s="42" t="n">
        <v>8620000</v>
      </c>
      <c r="B581" s="42" t="n">
        <v>8640000</v>
      </c>
      <c r="C581" s="42" t="n">
        <v>1102260</v>
      </c>
      <c r="D581" s="42" t="n">
        <v>1051900</v>
      </c>
      <c r="E581" s="42" t="n">
        <v>901630</v>
      </c>
      <c r="F581" s="42" t="n">
        <v>871630</v>
      </c>
      <c r="G581" s="42" t="n">
        <v>841630</v>
      </c>
      <c r="H581" s="42" t="n">
        <v>811630</v>
      </c>
      <c r="I581" s="42" t="n">
        <v>781630</v>
      </c>
      <c r="J581" s="42" t="n">
        <v>751630</v>
      </c>
      <c r="K581" s="42" t="n">
        <v>721630</v>
      </c>
      <c r="L581" s="42" t="n">
        <v>691630</v>
      </c>
      <c r="M581" s="42" t="n">
        <v>661630</v>
      </c>
    </row>
    <row r="582" customFormat="false" ht="15" hidden="false" customHeight="false" outlineLevel="0" collapsed="false">
      <c r="A582" s="42" t="n">
        <v>8640000</v>
      </c>
      <c r="B582" s="42" t="n">
        <v>8660000</v>
      </c>
      <c r="C582" s="42" t="n">
        <v>1106940</v>
      </c>
      <c r="D582" s="42" t="n">
        <v>1056560</v>
      </c>
      <c r="E582" s="42" t="n">
        <v>906000</v>
      </c>
      <c r="F582" s="42" t="n">
        <v>876000</v>
      </c>
      <c r="G582" s="42" t="n">
        <v>846000</v>
      </c>
      <c r="H582" s="42" t="n">
        <v>816000</v>
      </c>
      <c r="I582" s="42" t="n">
        <v>786000</v>
      </c>
      <c r="J582" s="42" t="n">
        <v>756000</v>
      </c>
      <c r="K582" s="42" t="n">
        <v>726000</v>
      </c>
      <c r="L582" s="42" t="n">
        <v>696000</v>
      </c>
      <c r="M582" s="42" t="n">
        <v>666000</v>
      </c>
    </row>
    <row r="583" customFormat="false" ht="15" hidden="false" customHeight="false" outlineLevel="0" collapsed="false">
      <c r="A583" s="42" t="n">
        <v>8660000</v>
      </c>
      <c r="B583" s="42" t="n">
        <v>8680000</v>
      </c>
      <c r="C583" s="42" t="n">
        <v>1111620</v>
      </c>
      <c r="D583" s="42" t="n">
        <v>1061210</v>
      </c>
      <c r="E583" s="42" t="n">
        <v>910360</v>
      </c>
      <c r="F583" s="42" t="n">
        <v>880360</v>
      </c>
      <c r="G583" s="42" t="n">
        <v>850360</v>
      </c>
      <c r="H583" s="42" t="n">
        <v>820360</v>
      </c>
      <c r="I583" s="42" t="n">
        <v>790360</v>
      </c>
      <c r="J583" s="42" t="n">
        <v>760360</v>
      </c>
      <c r="K583" s="42" t="n">
        <v>730360</v>
      </c>
      <c r="L583" s="42" t="n">
        <v>700360</v>
      </c>
      <c r="M583" s="42" t="n">
        <v>670360</v>
      </c>
    </row>
    <row r="584" customFormat="false" ht="15" hidden="false" customHeight="false" outlineLevel="0" collapsed="false">
      <c r="A584" s="42" t="n">
        <v>8680000</v>
      </c>
      <c r="B584" s="42" t="n">
        <v>8700000</v>
      </c>
      <c r="C584" s="42" t="n">
        <v>1116300</v>
      </c>
      <c r="D584" s="42" t="n">
        <v>1065870</v>
      </c>
      <c r="E584" s="42" t="n">
        <v>914730</v>
      </c>
      <c r="F584" s="42" t="n">
        <v>884730</v>
      </c>
      <c r="G584" s="42" t="n">
        <v>854730</v>
      </c>
      <c r="H584" s="42" t="n">
        <v>824730</v>
      </c>
      <c r="I584" s="42" t="n">
        <v>794730</v>
      </c>
      <c r="J584" s="42" t="n">
        <v>764730</v>
      </c>
      <c r="K584" s="42" t="n">
        <v>734730</v>
      </c>
      <c r="L584" s="42" t="n">
        <v>704730</v>
      </c>
      <c r="M584" s="42" t="n">
        <v>674730</v>
      </c>
    </row>
    <row r="585" customFormat="false" ht="15" hidden="false" customHeight="false" outlineLevel="0" collapsed="false">
      <c r="A585" s="42" t="n">
        <v>8700000</v>
      </c>
      <c r="B585" s="42" t="n">
        <v>8720000</v>
      </c>
      <c r="C585" s="42" t="n">
        <v>1120980</v>
      </c>
      <c r="D585" s="42" t="n">
        <v>1070520</v>
      </c>
      <c r="E585" s="42" t="n">
        <v>919100</v>
      </c>
      <c r="F585" s="42" t="n">
        <v>889100</v>
      </c>
      <c r="G585" s="42" t="n">
        <v>859100</v>
      </c>
      <c r="H585" s="42" t="n">
        <v>829100</v>
      </c>
      <c r="I585" s="42" t="n">
        <v>799100</v>
      </c>
      <c r="J585" s="42" t="n">
        <v>769100</v>
      </c>
      <c r="K585" s="42" t="n">
        <v>739100</v>
      </c>
      <c r="L585" s="42" t="n">
        <v>709100</v>
      </c>
      <c r="M585" s="42" t="n">
        <v>679100</v>
      </c>
    </row>
    <row r="586" customFormat="false" ht="15" hidden="false" customHeight="false" outlineLevel="0" collapsed="false">
      <c r="A586" s="42" t="n">
        <v>8720000</v>
      </c>
      <c r="B586" s="42" t="n">
        <v>8740000</v>
      </c>
      <c r="C586" s="42" t="n">
        <v>1125660</v>
      </c>
      <c r="D586" s="42" t="n">
        <v>1075180</v>
      </c>
      <c r="E586" s="42" t="n">
        <v>923470</v>
      </c>
      <c r="F586" s="42" t="n">
        <v>893470</v>
      </c>
      <c r="G586" s="42" t="n">
        <v>863470</v>
      </c>
      <c r="H586" s="42" t="n">
        <v>833470</v>
      </c>
      <c r="I586" s="42" t="n">
        <v>803470</v>
      </c>
      <c r="J586" s="42" t="n">
        <v>773470</v>
      </c>
      <c r="K586" s="42" t="n">
        <v>743470</v>
      </c>
      <c r="L586" s="42" t="n">
        <v>713470</v>
      </c>
      <c r="M586" s="42" t="n">
        <v>683470</v>
      </c>
    </row>
    <row r="587" customFormat="false" ht="15" hidden="false" customHeight="false" outlineLevel="0" collapsed="false">
      <c r="A587" s="42" t="n">
        <v>8740000</v>
      </c>
      <c r="B587" s="42" t="n">
        <v>8760000</v>
      </c>
      <c r="C587" s="42" t="n">
        <v>1130340</v>
      </c>
      <c r="D587" s="42" t="n">
        <v>1079840</v>
      </c>
      <c r="E587" s="42" t="n">
        <v>927840</v>
      </c>
      <c r="F587" s="42" t="n">
        <v>897840</v>
      </c>
      <c r="G587" s="42" t="n">
        <v>867840</v>
      </c>
      <c r="H587" s="42" t="n">
        <v>837840</v>
      </c>
      <c r="I587" s="42" t="n">
        <v>807840</v>
      </c>
      <c r="J587" s="42" t="n">
        <v>777840</v>
      </c>
      <c r="K587" s="42" t="n">
        <v>747840</v>
      </c>
      <c r="L587" s="42" t="n">
        <v>717840</v>
      </c>
      <c r="M587" s="42" t="n">
        <v>687840</v>
      </c>
    </row>
    <row r="588" customFormat="false" ht="15" hidden="false" customHeight="false" outlineLevel="0" collapsed="false">
      <c r="A588" s="42" t="n">
        <v>8760000</v>
      </c>
      <c r="B588" s="42" t="n">
        <v>8780000</v>
      </c>
      <c r="C588" s="42" t="n">
        <v>1135020</v>
      </c>
      <c r="D588" s="42" t="n">
        <v>1084490</v>
      </c>
      <c r="E588" s="42" t="n">
        <v>932200</v>
      </c>
      <c r="F588" s="42" t="n">
        <v>902200</v>
      </c>
      <c r="G588" s="42" t="n">
        <v>872200</v>
      </c>
      <c r="H588" s="42" t="n">
        <v>842200</v>
      </c>
      <c r="I588" s="42" t="n">
        <v>812200</v>
      </c>
      <c r="J588" s="42" t="n">
        <v>782200</v>
      </c>
      <c r="K588" s="42" t="n">
        <v>752200</v>
      </c>
      <c r="L588" s="42" t="n">
        <v>722200</v>
      </c>
      <c r="M588" s="42" t="n">
        <v>692200</v>
      </c>
    </row>
    <row r="589" customFormat="false" ht="15" hidden="false" customHeight="false" outlineLevel="0" collapsed="false">
      <c r="A589" s="42" t="n">
        <v>8780000</v>
      </c>
      <c r="B589" s="42" t="n">
        <v>8800000</v>
      </c>
      <c r="C589" s="42" t="n">
        <v>1139700</v>
      </c>
      <c r="D589" s="42" t="n">
        <v>1089150</v>
      </c>
      <c r="E589" s="42" t="n">
        <v>936570</v>
      </c>
      <c r="F589" s="42" t="n">
        <v>906570</v>
      </c>
      <c r="G589" s="42" t="n">
        <v>876570</v>
      </c>
      <c r="H589" s="42" t="n">
        <v>846570</v>
      </c>
      <c r="I589" s="42" t="n">
        <v>816570</v>
      </c>
      <c r="J589" s="42" t="n">
        <v>786570</v>
      </c>
      <c r="K589" s="42" t="n">
        <v>756570</v>
      </c>
      <c r="L589" s="42" t="n">
        <v>726570</v>
      </c>
      <c r="M589" s="42" t="n">
        <v>696570</v>
      </c>
    </row>
    <row r="590" customFormat="false" ht="15" hidden="false" customHeight="false" outlineLevel="0" collapsed="false">
      <c r="A590" s="42" t="n">
        <v>8800000</v>
      </c>
      <c r="B590" s="42" t="n">
        <v>8820000</v>
      </c>
      <c r="C590" s="42" t="n">
        <v>1144380</v>
      </c>
      <c r="D590" s="42" t="n">
        <v>1093800</v>
      </c>
      <c r="E590" s="42" t="n">
        <v>940940</v>
      </c>
      <c r="F590" s="42" t="n">
        <v>910940</v>
      </c>
      <c r="G590" s="42" t="n">
        <v>880940</v>
      </c>
      <c r="H590" s="42" t="n">
        <v>850940</v>
      </c>
      <c r="I590" s="42" t="n">
        <v>820940</v>
      </c>
      <c r="J590" s="42" t="n">
        <v>790940</v>
      </c>
      <c r="K590" s="42" t="n">
        <v>760940</v>
      </c>
      <c r="L590" s="42" t="n">
        <v>730940</v>
      </c>
      <c r="M590" s="42" t="n">
        <v>700940</v>
      </c>
    </row>
    <row r="591" customFormat="false" ht="15" hidden="false" customHeight="false" outlineLevel="0" collapsed="false">
      <c r="A591" s="42" t="n">
        <v>8820000</v>
      </c>
      <c r="B591" s="42" t="n">
        <v>8840000</v>
      </c>
      <c r="C591" s="42" t="n">
        <v>1149060</v>
      </c>
      <c r="D591" s="42" t="n">
        <v>1098460</v>
      </c>
      <c r="E591" s="42" t="n">
        <v>945310</v>
      </c>
      <c r="F591" s="42" t="n">
        <v>915310</v>
      </c>
      <c r="G591" s="42" t="n">
        <v>885310</v>
      </c>
      <c r="H591" s="42" t="n">
        <v>855310</v>
      </c>
      <c r="I591" s="42" t="n">
        <v>825310</v>
      </c>
      <c r="J591" s="42" t="n">
        <v>795310</v>
      </c>
      <c r="K591" s="42" t="n">
        <v>765310</v>
      </c>
      <c r="L591" s="42" t="n">
        <v>735310</v>
      </c>
      <c r="M591" s="42" t="n">
        <v>705310</v>
      </c>
    </row>
    <row r="592" customFormat="false" ht="15" hidden="false" customHeight="false" outlineLevel="0" collapsed="false">
      <c r="A592" s="42" t="n">
        <v>8840000</v>
      </c>
      <c r="B592" s="42" t="n">
        <v>8860000</v>
      </c>
      <c r="C592" s="42" t="n">
        <v>1153740</v>
      </c>
      <c r="D592" s="42" t="n">
        <v>1103120</v>
      </c>
      <c r="E592" s="42" t="n">
        <v>949680</v>
      </c>
      <c r="F592" s="42" t="n">
        <v>919680</v>
      </c>
      <c r="G592" s="42" t="n">
        <v>889680</v>
      </c>
      <c r="H592" s="42" t="n">
        <v>859680</v>
      </c>
      <c r="I592" s="42" t="n">
        <v>829680</v>
      </c>
      <c r="J592" s="42" t="n">
        <v>799680</v>
      </c>
      <c r="K592" s="42" t="n">
        <v>769680</v>
      </c>
      <c r="L592" s="42" t="n">
        <v>739680</v>
      </c>
      <c r="M592" s="42" t="n">
        <v>709680</v>
      </c>
    </row>
    <row r="593" customFormat="false" ht="15" hidden="false" customHeight="false" outlineLevel="0" collapsed="false">
      <c r="A593" s="42" t="n">
        <v>8860000</v>
      </c>
      <c r="B593" s="42" t="n">
        <v>8880000</v>
      </c>
      <c r="C593" s="42" t="n">
        <v>1158420</v>
      </c>
      <c r="D593" s="42" t="n">
        <v>1107770</v>
      </c>
      <c r="E593" s="42" t="n">
        <v>954040</v>
      </c>
      <c r="F593" s="42" t="n">
        <v>924040</v>
      </c>
      <c r="G593" s="42" t="n">
        <v>894040</v>
      </c>
      <c r="H593" s="42" t="n">
        <v>864040</v>
      </c>
      <c r="I593" s="42" t="n">
        <v>834040</v>
      </c>
      <c r="J593" s="42" t="n">
        <v>804040</v>
      </c>
      <c r="K593" s="42" t="n">
        <v>774040</v>
      </c>
      <c r="L593" s="42" t="n">
        <v>744040</v>
      </c>
      <c r="M593" s="42" t="n">
        <v>714040</v>
      </c>
    </row>
    <row r="594" customFormat="false" ht="15" hidden="false" customHeight="false" outlineLevel="0" collapsed="false">
      <c r="A594" s="42" t="n">
        <v>8880000</v>
      </c>
      <c r="B594" s="42" t="n">
        <v>8900000</v>
      </c>
      <c r="C594" s="42" t="n">
        <v>1163100</v>
      </c>
      <c r="D594" s="42" t="n">
        <v>1112430</v>
      </c>
      <c r="E594" s="42" t="n">
        <v>958410</v>
      </c>
      <c r="F594" s="42" t="n">
        <v>928410</v>
      </c>
      <c r="G594" s="42" t="n">
        <v>898410</v>
      </c>
      <c r="H594" s="42" t="n">
        <v>868410</v>
      </c>
      <c r="I594" s="42" t="n">
        <v>838410</v>
      </c>
      <c r="J594" s="42" t="n">
        <v>808410</v>
      </c>
      <c r="K594" s="42" t="n">
        <v>778410</v>
      </c>
      <c r="L594" s="42" t="n">
        <v>748410</v>
      </c>
      <c r="M594" s="42" t="n">
        <v>718410</v>
      </c>
    </row>
    <row r="595" customFormat="false" ht="15" hidden="false" customHeight="false" outlineLevel="0" collapsed="false">
      <c r="A595" s="42" t="n">
        <v>8900000</v>
      </c>
      <c r="B595" s="42" t="n">
        <v>8920000</v>
      </c>
      <c r="C595" s="42" t="n">
        <v>1167780</v>
      </c>
      <c r="D595" s="42" t="n">
        <v>1117080</v>
      </c>
      <c r="E595" s="42" t="n">
        <v>962780</v>
      </c>
      <c r="F595" s="42" t="n">
        <v>932780</v>
      </c>
      <c r="G595" s="42" t="n">
        <v>902780</v>
      </c>
      <c r="H595" s="42" t="n">
        <v>872780</v>
      </c>
      <c r="I595" s="42" t="n">
        <v>842780</v>
      </c>
      <c r="J595" s="42" t="n">
        <v>812780</v>
      </c>
      <c r="K595" s="42" t="n">
        <v>782780</v>
      </c>
      <c r="L595" s="42" t="n">
        <v>752780</v>
      </c>
      <c r="M595" s="42" t="n">
        <v>722780</v>
      </c>
    </row>
    <row r="596" customFormat="false" ht="15" hidden="false" customHeight="false" outlineLevel="0" collapsed="false">
      <c r="A596" s="42" t="n">
        <v>8920000</v>
      </c>
      <c r="B596" s="42" t="n">
        <v>8940000</v>
      </c>
      <c r="C596" s="42" t="n">
        <v>1172460</v>
      </c>
      <c r="D596" s="42" t="n">
        <v>1121740</v>
      </c>
      <c r="E596" s="42" t="n">
        <v>967150</v>
      </c>
      <c r="F596" s="42" t="n">
        <v>937150</v>
      </c>
      <c r="G596" s="42" t="n">
        <v>907150</v>
      </c>
      <c r="H596" s="42" t="n">
        <v>877150</v>
      </c>
      <c r="I596" s="42" t="n">
        <v>847150</v>
      </c>
      <c r="J596" s="42" t="n">
        <v>817150</v>
      </c>
      <c r="K596" s="42" t="n">
        <v>787150</v>
      </c>
      <c r="L596" s="42" t="n">
        <v>757150</v>
      </c>
      <c r="M596" s="42" t="n">
        <v>727150</v>
      </c>
    </row>
    <row r="597" customFormat="false" ht="15" hidden="false" customHeight="false" outlineLevel="0" collapsed="false">
      <c r="A597" s="42" t="n">
        <v>8940000</v>
      </c>
      <c r="B597" s="42" t="n">
        <v>8960000</v>
      </c>
      <c r="C597" s="42" t="n">
        <v>1177140</v>
      </c>
      <c r="D597" s="42" t="n">
        <v>1126400</v>
      </c>
      <c r="E597" s="42" t="n">
        <v>971520</v>
      </c>
      <c r="F597" s="42" t="n">
        <v>941520</v>
      </c>
      <c r="G597" s="42" t="n">
        <v>911520</v>
      </c>
      <c r="H597" s="42" t="n">
        <v>881520</v>
      </c>
      <c r="I597" s="42" t="n">
        <v>851520</v>
      </c>
      <c r="J597" s="42" t="n">
        <v>821520</v>
      </c>
      <c r="K597" s="42" t="n">
        <v>791520</v>
      </c>
      <c r="L597" s="42" t="n">
        <v>761520</v>
      </c>
      <c r="M597" s="42" t="n">
        <v>731520</v>
      </c>
    </row>
    <row r="598" customFormat="false" ht="15" hidden="false" customHeight="false" outlineLevel="0" collapsed="false">
      <c r="A598" s="42" t="n">
        <v>8960000</v>
      </c>
      <c r="B598" s="42" t="n">
        <v>8980000</v>
      </c>
      <c r="C598" s="42" t="n">
        <v>1181820</v>
      </c>
      <c r="D598" s="42" t="n">
        <v>1131050</v>
      </c>
      <c r="E598" s="42" t="n">
        <v>975880</v>
      </c>
      <c r="F598" s="42" t="n">
        <v>945880</v>
      </c>
      <c r="G598" s="42" t="n">
        <v>915880</v>
      </c>
      <c r="H598" s="42" t="n">
        <v>885880</v>
      </c>
      <c r="I598" s="42" t="n">
        <v>855880</v>
      </c>
      <c r="J598" s="42" t="n">
        <v>825880</v>
      </c>
      <c r="K598" s="42" t="n">
        <v>795880</v>
      </c>
      <c r="L598" s="42" t="n">
        <v>765880</v>
      </c>
      <c r="M598" s="42" t="n">
        <v>735880</v>
      </c>
    </row>
    <row r="599" customFormat="false" ht="15" hidden="false" customHeight="false" outlineLevel="0" collapsed="false">
      <c r="A599" s="42" t="n">
        <v>8980000</v>
      </c>
      <c r="B599" s="42" t="n">
        <v>9000000</v>
      </c>
      <c r="C599" s="42" t="n">
        <v>1186500</v>
      </c>
      <c r="D599" s="42" t="n">
        <v>1135710</v>
      </c>
      <c r="E599" s="42" t="n">
        <v>980250</v>
      </c>
      <c r="F599" s="42" t="n">
        <v>950250</v>
      </c>
      <c r="G599" s="42" t="n">
        <v>920250</v>
      </c>
      <c r="H599" s="42" t="n">
        <v>890250</v>
      </c>
      <c r="I599" s="42" t="n">
        <v>860250</v>
      </c>
      <c r="J599" s="42" t="n">
        <v>830250</v>
      </c>
      <c r="K599" s="42" t="n">
        <v>800250</v>
      </c>
      <c r="L599" s="42" t="n">
        <v>770250</v>
      </c>
      <c r="M599" s="42" t="n">
        <v>740250</v>
      </c>
    </row>
    <row r="600" customFormat="false" ht="15" hidden="false" customHeight="false" outlineLevel="0" collapsed="false">
      <c r="A600" s="42" t="n">
        <v>9000000</v>
      </c>
      <c r="B600" s="42" t="n">
        <v>9020000</v>
      </c>
      <c r="C600" s="42" t="n">
        <v>1191180</v>
      </c>
      <c r="D600" s="42" t="n">
        <v>1140360</v>
      </c>
      <c r="E600" s="42" t="n">
        <v>984620</v>
      </c>
      <c r="F600" s="42" t="n">
        <v>954620</v>
      </c>
      <c r="G600" s="42" t="n">
        <v>924620</v>
      </c>
      <c r="H600" s="42" t="n">
        <v>894620</v>
      </c>
      <c r="I600" s="42" t="n">
        <v>864620</v>
      </c>
      <c r="J600" s="42" t="n">
        <v>834620</v>
      </c>
      <c r="K600" s="42" t="n">
        <v>804620</v>
      </c>
      <c r="L600" s="42" t="n">
        <v>774620</v>
      </c>
      <c r="M600" s="42" t="n">
        <v>744620</v>
      </c>
    </row>
    <row r="601" customFormat="false" ht="15" hidden="false" customHeight="false" outlineLevel="0" collapsed="false">
      <c r="A601" s="42" t="n">
        <v>9020000</v>
      </c>
      <c r="B601" s="42" t="n">
        <v>9040000</v>
      </c>
      <c r="C601" s="42" t="n">
        <v>1195860</v>
      </c>
      <c r="D601" s="42" t="n">
        <v>1145020</v>
      </c>
      <c r="E601" s="42" t="n">
        <v>988990</v>
      </c>
      <c r="F601" s="42" t="n">
        <v>958990</v>
      </c>
      <c r="G601" s="42" t="n">
        <v>928990</v>
      </c>
      <c r="H601" s="42" t="n">
        <v>898990</v>
      </c>
      <c r="I601" s="42" t="n">
        <v>868990</v>
      </c>
      <c r="J601" s="42" t="n">
        <v>838990</v>
      </c>
      <c r="K601" s="42" t="n">
        <v>808990</v>
      </c>
      <c r="L601" s="42" t="n">
        <v>778990</v>
      </c>
      <c r="M601" s="42" t="n">
        <v>748990</v>
      </c>
    </row>
    <row r="602" customFormat="false" ht="15" hidden="false" customHeight="false" outlineLevel="0" collapsed="false">
      <c r="A602" s="42" t="n">
        <v>9040000</v>
      </c>
      <c r="B602" s="42" t="n">
        <v>9060000</v>
      </c>
      <c r="C602" s="42" t="n">
        <v>1200540</v>
      </c>
      <c r="D602" s="42" t="n">
        <v>1149680</v>
      </c>
      <c r="E602" s="42" t="n">
        <v>993360</v>
      </c>
      <c r="F602" s="42" t="n">
        <v>963360</v>
      </c>
      <c r="G602" s="42" t="n">
        <v>933360</v>
      </c>
      <c r="H602" s="42" t="n">
        <v>903360</v>
      </c>
      <c r="I602" s="42" t="n">
        <v>873360</v>
      </c>
      <c r="J602" s="42" t="n">
        <v>843360</v>
      </c>
      <c r="K602" s="42" t="n">
        <v>813360</v>
      </c>
      <c r="L602" s="42" t="n">
        <v>783360</v>
      </c>
      <c r="M602" s="42" t="n">
        <v>753360</v>
      </c>
    </row>
    <row r="603" customFormat="false" ht="15" hidden="false" customHeight="false" outlineLevel="0" collapsed="false">
      <c r="A603" s="42" t="n">
        <v>9060000</v>
      </c>
      <c r="B603" s="42" t="n">
        <v>9080000</v>
      </c>
      <c r="C603" s="42" t="n">
        <v>1205220</v>
      </c>
      <c r="D603" s="42" t="n">
        <v>1154330</v>
      </c>
      <c r="E603" s="42" t="n">
        <v>997720</v>
      </c>
      <c r="F603" s="42" t="n">
        <v>967720</v>
      </c>
      <c r="G603" s="42" t="n">
        <v>937720</v>
      </c>
      <c r="H603" s="42" t="n">
        <v>907720</v>
      </c>
      <c r="I603" s="42" t="n">
        <v>877720</v>
      </c>
      <c r="J603" s="42" t="n">
        <v>847720</v>
      </c>
      <c r="K603" s="42" t="n">
        <v>817720</v>
      </c>
      <c r="L603" s="42" t="n">
        <v>787720</v>
      </c>
      <c r="M603" s="42" t="n">
        <v>757720</v>
      </c>
    </row>
    <row r="604" customFormat="false" ht="15" hidden="false" customHeight="false" outlineLevel="0" collapsed="false">
      <c r="A604" s="42" t="n">
        <v>9080000</v>
      </c>
      <c r="B604" s="42" t="n">
        <v>9100000</v>
      </c>
      <c r="C604" s="42" t="n">
        <v>1209900</v>
      </c>
      <c r="D604" s="42" t="n">
        <v>1158990</v>
      </c>
      <c r="E604" s="42" t="n">
        <v>1002090</v>
      </c>
      <c r="F604" s="42" t="n">
        <v>972090</v>
      </c>
      <c r="G604" s="42" t="n">
        <v>942090</v>
      </c>
      <c r="H604" s="42" t="n">
        <v>912090</v>
      </c>
      <c r="I604" s="42" t="n">
        <v>882090</v>
      </c>
      <c r="J604" s="42" t="n">
        <v>852090</v>
      </c>
      <c r="K604" s="42" t="n">
        <v>822090</v>
      </c>
      <c r="L604" s="42" t="n">
        <v>792090</v>
      </c>
      <c r="M604" s="42" t="n">
        <v>762090</v>
      </c>
    </row>
    <row r="605" customFormat="false" ht="15" hidden="false" customHeight="false" outlineLevel="0" collapsed="false">
      <c r="A605" s="42" t="n">
        <v>9100000</v>
      </c>
      <c r="B605" s="42" t="n">
        <v>9120000</v>
      </c>
      <c r="C605" s="42" t="n">
        <v>1214580</v>
      </c>
      <c r="D605" s="42" t="n">
        <v>1163640</v>
      </c>
      <c r="E605" s="42" t="n">
        <v>1006460</v>
      </c>
      <c r="F605" s="42" t="n">
        <v>976460</v>
      </c>
      <c r="G605" s="42" t="n">
        <v>946460</v>
      </c>
      <c r="H605" s="42" t="n">
        <v>916460</v>
      </c>
      <c r="I605" s="42" t="n">
        <v>886460</v>
      </c>
      <c r="J605" s="42" t="n">
        <v>856460</v>
      </c>
      <c r="K605" s="42" t="n">
        <v>826460</v>
      </c>
      <c r="L605" s="42" t="n">
        <v>796460</v>
      </c>
      <c r="M605" s="42" t="n">
        <v>766460</v>
      </c>
    </row>
    <row r="606" customFormat="false" ht="15" hidden="false" customHeight="false" outlineLevel="0" collapsed="false">
      <c r="A606" s="42" t="n">
        <v>9120000</v>
      </c>
      <c r="B606" s="42" t="n">
        <v>9140000</v>
      </c>
      <c r="C606" s="42" t="n">
        <v>1219260</v>
      </c>
      <c r="D606" s="42" t="n">
        <v>1168300</v>
      </c>
      <c r="E606" s="42" t="n">
        <v>1010830</v>
      </c>
      <c r="F606" s="42" t="n">
        <v>980830</v>
      </c>
      <c r="G606" s="42" t="n">
        <v>950830</v>
      </c>
      <c r="H606" s="42" t="n">
        <v>920830</v>
      </c>
      <c r="I606" s="42" t="n">
        <v>890830</v>
      </c>
      <c r="J606" s="42" t="n">
        <v>860830</v>
      </c>
      <c r="K606" s="42" t="n">
        <v>830830</v>
      </c>
      <c r="L606" s="42" t="n">
        <v>800830</v>
      </c>
      <c r="M606" s="42" t="n">
        <v>770830</v>
      </c>
    </row>
    <row r="607" customFormat="false" ht="15" hidden="false" customHeight="false" outlineLevel="0" collapsed="false">
      <c r="A607" s="42" t="n">
        <v>9140000</v>
      </c>
      <c r="B607" s="42" t="n">
        <v>9160000</v>
      </c>
      <c r="C607" s="42" t="n">
        <v>1223940</v>
      </c>
      <c r="D607" s="42" t="n">
        <v>1172960</v>
      </c>
      <c r="E607" s="42" t="n">
        <v>1015200</v>
      </c>
      <c r="F607" s="42" t="n">
        <v>985200</v>
      </c>
      <c r="G607" s="42" t="n">
        <v>955200</v>
      </c>
      <c r="H607" s="42" t="n">
        <v>925200</v>
      </c>
      <c r="I607" s="42" t="n">
        <v>895200</v>
      </c>
      <c r="J607" s="42" t="n">
        <v>865200</v>
      </c>
      <c r="K607" s="42" t="n">
        <v>835200</v>
      </c>
      <c r="L607" s="42" t="n">
        <v>805200</v>
      </c>
      <c r="M607" s="42" t="n">
        <v>775200</v>
      </c>
    </row>
    <row r="608" customFormat="false" ht="15" hidden="false" customHeight="false" outlineLevel="0" collapsed="false">
      <c r="A608" s="42" t="n">
        <v>9160000</v>
      </c>
      <c r="B608" s="42" t="n">
        <v>9180000</v>
      </c>
      <c r="C608" s="42" t="n">
        <v>1228620</v>
      </c>
      <c r="D608" s="42" t="n">
        <v>1177610</v>
      </c>
      <c r="E608" s="42" t="n">
        <v>1019560</v>
      </c>
      <c r="F608" s="42" t="n">
        <v>989560</v>
      </c>
      <c r="G608" s="42" t="n">
        <v>959560</v>
      </c>
      <c r="H608" s="42" t="n">
        <v>929560</v>
      </c>
      <c r="I608" s="42" t="n">
        <v>899560</v>
      </c>
      <c r="J608" s="42" t="n">
        <v>869560</v>
      </c>
      <c r="K608" s="42" t="n">
        <v>839560</v>
      </c>
      <c r="L608" s="42" t="n">
        <v>809560</v>
      </c>
      <c r="M608" s="42" t="n">
        <v>779560</v>
      </c>
    </row>
    <row r="609" customFormat="false" ht="15" hidden="false" customHeight="false" outlineLevel="0" collapsed="false">
      <c r="A609" s="42" t="n">
        <v>9180000</v>
      </c>
      <c r="B609" s="42" t="n">
        <v>9200000</v>
      </c>
      <c r="C609" s="42" t="n">
        <v>1233300</v>
      </c>
      <c r="D609" s="42" t="n">
        <v>1182270</v>
      </c>
      <c r="E609" s="42" t="n">
        <v>1023930</v>
      </c>
      <c r="F609" s="42" t="n">
        <v>993930</v>
      </c>
      <c r="G609" s="42" t="n">
        <v>963930</v>
      </c>
      <c r="H609" s="42" t="n">
        <v>933930</v>
      </c>
      <c r="I609" s="42" t="n">
        <v>903930</v>
      </c>
      <c r="J609" s="42" t="n">
        <v>873930</v>
      </c>
      <c r="K609" s="42" t="n">
        <v>843930</v>
      </c>
      <c r="L609" s="42" t="n">
        <v>813930</v>
      </c>
      <c r="M609" s="42" t="n">
        <v>783930</v>
      </c>
    </row>
    <row r="610" customFormat="false" ht="15" hidden="false" customHeight="false" outlineLevel="0" collapsed="false">
      <c r="A610" s="42" t="n">
        <v>9200000</v>
      </c>
      <c r="B610" s="42" t="n">
        <v>9220000</v>
      </c>
      <c r="C610" s="42" t="n">
        <v>1237980</v>
      </c>
      <c r="D610" s="42" t="n">
        <v>1186920</v>
      </c>
      <c r="E610" s="42" t="n">
        <v>1028300</v>
      </c>
      <c r="F610" s="42" t="n">
        <v>998300</v>
      </c>
      <c r="G610" s="42" t="n">
        <v>968300</v>
      </c>
      <c r="H610" s="42" t="n">
        <v>938300</v>
      </c>
      <c r="I610" s="42" t="n">
        <v>908300</v>
      </c>
      <c r="J610" s="42" t="n">
        <v>878300</v>
      </c>
      <c r="K610" s="42" t="n">
        <v>848300</v>
      </c>
      <c r="L610" s="42" t="n">
        <v>818300</v>
      </c>
      <c r="M610" s="42" t="n">
        <v>788300</v>
      </c>
    </row>
    <row r="611" customFormat="false" ht="15" hidden="false" customHeight="false" outlineLevel="0" collapsed="false">
      <c r="A611" s="42" t="n">
        <v>9220000</v>
      </c>
      <c r="B611" s="42" t="n">
        <v>9240000</v>
      </c>
      <c r="C611" s="42" t="n">
        <v>1244640</v>
      </c>
      <c r="D611" s="42" t="n">
        <v>1191580</v>
      </c>
      <c r="E611" s="42" t="n">
        <v>1032670</v>
      </c>
      <c r="F611" s="42" t="n">
        <v>1002670</v>
      </c>
      <c r="G611" s="42" t="n">
        <v>972670</v>
      </c>
      <c r="H611" s="42" t="n">
        <v>942670</v>
      </c>
      <c r="I611" s="42" t="n">
        <v>912670</v>
      </c>
      <c r="J611" s="42" t="n">
        <v>882670</v>
      </c>
      <c r="K611" s="42" t="n">
        <v>852670</v>
      </c>
      <c r="L611" s="42" t="n">
        <v>822670</v>
      </c>
      <c r="M611" s="42" t="n">
        <v>792670</v>
      </c>
    </row>
    <row r="612" customFormat="false" ht="15" hidden="false" customHeight="false" outlineLevel="0" collapsed="false">
      <c r="A612" s="42" t="n">
        <v>9240000</v>
      </c>
      <c r="B612" s="42" t="n">
        <v>9260000</v>
      </c>
      <c r="C612" s="42" t="n">
        <v>1251470</v>
      </c>
      <c r="D612" s="42" t="n">
        <v>1196240</v>
      </c>
      <c r="E612" s="42" t="n">
        <v>1037040</v>
      </c>
      <c r="F612" s="42" t="n">
        <v>1007040</v>
      </c>
      <c r="G612" s="42" t="n">
        <v>977040</v>
      </c>
      <c r="H612" s="42" t="n">
        <v>947040</v>
      </c>
      <c r="I612" s="42" t="n">
        <v>917040</v>
      </c>
      <c r="J612" s="42" t="n">
        <v>887040</v>
      </c>
      <c r="K612" s="42" t="n">
        <v>857040</v>
      </c>
      <c r="L612" s="42" t="n">
        <v>827040</v>
      </c>
      <c r="M612" s="42" t="n">
        <v>797040</v>
      </c>
    </row>
    <row r="613" customFormat="false" ht="15" hidden="false" customHeight="false" outlineLevel="0" collapsed="false">
      <c r="A613" s="42" t="n">
        <v>9260000</v>
      </c>
      <c r="B613" s="42" t="n">
        <v>9280000</v>
      </c>
      <c r="C613" s="42" t="n">
        <v>1258290</v>
      </c>
      <c r="D613" s="42" t="n">
        <v>1200890</v>
      </c>
      <c r="E613" s="42" t="n">
        <v>1041400</v>
      </c>
      <c r="F613" s="42" t="n">
        <v>1011400</v>
      </c>
      <c r="G613" s="42" t="n">
        <v>981400</v>
      </c>
      <c r="H613" s="42" t="n">
        <v>951400</v>
      </c>
      <c r="I613" s="42" t="n">
        <v>921400</v>
      </c>
      <c r="J613" s="42" t="n">
        <v>891400</v>
      </c>
      <c r="K613" s="42" t="n">
        <v>861400</v>
      </c>
      <c r="L613" s="42" t="n">
        <v>831400</v>
      </c>
      <c r="M613" s="42" t="n">
        <v>801400</v>
      </c>
    </row>
    <row r="614" customFormat="false" ht="15" hidden="false" customHeight="false" outlineLevel="0" collapsed="false">
      <c r="A614" s="42" t="n">
        <v>9280000</v>
      </c>
      <c r="B614" s="42" t="n">
        <v>9300000</v>
      </c>
      <c r="C614" s="42" t="n">
        <v>1265120</v>
      </c>
      <c r="D614" s="42" t="n">
        <v>1205550</v>
      </c>
      <c r="E614" s="42" t="n">
        <v>1045770</v>
      </c>
      <c r="F614" s="42" t="n">
        <v>1015770</v>
      </c>
      <c r="G614" s="42" t="n">
        <v>985770</v>
      </c>
      <c r="H614" s="42" t="n">
        <v>955770</v>
      </c>
      <c r="I614" s="42" t="n">
        <v>925770</v>
      </c>
      <c r="J614" s="42" t="n">
        <v>895770</v>
      </c>
      <c r="K614" s="42" t="n">
        <v>865770</v>
      </c>
      <c r="L614" s="42" t="n">
        <v>835770</v>
      </c>
      <c r="M614" s="42" t="n">
        <v>805770</v>
      </c>
    </row>
    <row r="615" customFormat="false" ht="15" hidden="false" customHeight="false" outlineLevel="0" collapsed="false">
      <c r="A615" s="42" t="n">
        <v>9300000</v>
      </c>
      <c r="B615" s="42" t="n">
        <v>9320000</v>
      </c>
      <c r="C615" s="42" t="n">
        <v>1271940</v>
      </c>
      <c r="D615" s="42" t="n">
        <v>1210200</v>
      </c>
      <c r="E615" s="42" t="n">
        <v>1050140</v>
      </c>
      <c r="F615" s="42" t="n">
        <v>1020140</v>
      </c>
      <c r="G615" s="42" t="n">
        <v>990140</v>
      </c>
      <c r="H615" s="42" t="n">
        <v>960140</v>
      </c>
      <c r="I615" s="42" t="n">
        <v>930140</v>
      </c>
      <c r="J615" s="42" t="n">
        <v>900140</v>
      </c>
      <c r="K615" s="42" t="n">
        <v>870140</v>
      </c>
      <c r="L615" s="42" t="n">
        <v>840140</v>
      </c>
      <c r="M615" s="42" t="n">
        <v>810140</v>
      </c>
    </row>
    <row r="616" customFormat="false" ht="15" hidden="false" customHeight="false" outlineLevel="0" collapsed="false">
      <c r="A616" s="42" t="n">
        <v>9320000</v>
      </c>
      <c r="B616" s="42" t="n">
        <v>9340000</v>
      </c>
      <c r="C616" s="42" t="n">
        <v>1278770</v>
      </c>
      <c r="D616" s="42" t="n">
        <v>1214860</v>
      </c>
      <c r="E616" s="42" t="n">
        <v>1054510</v>
      </c>
      <c r="F616" s="42" t="n">
        <v>1024510</v>
      </c>
      <c r="G616" s="42" t="n">
        <v>994510</v>
      </c>
      <c r="H616" s="42" t="n">
        <v>964510</v>
      </c>
      <c r="I616" s="42" t="n">
        <v>934510</v>
      </c>
      <c r="J616" s="42" t="n">
        <v>904510</v>
      </c>
      <c r="K616" s="42" t="n">
        <v>874510</v>
      </c>
      <c r="L616" s="42" t="n">
        <v>844510</v>
      </c>
      <c r="M616" s="42" t="n">
        <v>814510</v>
      </c>
    </row>
    <row r="617" customFormat="false" ht="15" hidden="false" customHeight="false" outlineLevel="0" collapsed="false">
      <c r="A617" s="42" t="n">
        <v>9340000</v>
      </c>
      <c r="B617" s="42" t="n">
        <v>9360000</v>
      </c>
      <c r="C617" s="42" t="n">
        <v>1285590</v>
      </c>
      <c r="D617" s="42" t="n">
        <v>1219520</v>
      </c>
      <c r="E617" s="42" t="n">
        <v>1058880</v>
      </c>
      <c r="F617" s="42" t="n">
        <v>1028880</v>
      </c>
      <c r="G617" s="42" t="n">
        <v>998880</v>
      </c>
      <c r="H617" s="42" t="n">
        <v>968880</v>
      </c>
      <c r="I617" s="42" t="n">
        <v>938880</v>
      </c>
      <c r="J617" s="42" t="n">
        <v>908880</v>
      </c>
      <c r="K617" s="42" t="n">
        <v>878880</v>
      </c>
      <c r="L617" s="42" t="n">
        <v>848880</v>
      </c>
      <c r="M617" s="42" t="n">
        <v>818880</v>
      </c>
    </row>
    <row r="618" customFormat="false" ht="15" hidden="false" customHeight="false" outlineLevel="0" collapsed="false">
      <c r="A618" s="42" t="n">
        <v>9360000</v>
      </c>
      <c r="B618" s="42" t="n">
        <v>9380000</v>
      </c>
      <c r="C618" s="42" t="n">
        <v>1292420</v>
      </c>
      <c r="D618" s="42" t="n">
        <v>1224170</v>
      </c>
      <c r="E618" s="42" t="n">
        <v>1063240</v>
      </c>
      <c r="F618" s="42" t="n">
        <v>1033240</v>
      </c>
      <c r="G618" s="42" t="n">
        <v>1003240</v>
      </c>
      <c r="H618" s="42" t="n">
        <v>973240</v>
      </c>
      <c r="I618" s="42" t="n">
        <v>943240</v>
      </c>
      <c r="J618" s="42" t="n">
        <v>913240</v>
      </c>
      <c r="K618" s="42" t="n">
        <v>883240</v>
      </c>
      <c r="L618" s="42" t="n">
        <v>853240</v>
      </c>
      <c r="M618" s="42" t="n">
        <v>823240</v>
      </c>
    </row>
    <row r="619" customFormat="false" ht="15" hidden="false" customHeight="false" outlineLevel="0" collapsed="false">
      <c r="A619" s="42" t="n">
        <v>9380000</v>
      </c>
      <c r="B619" s="42" t="n">
        <v>9400000</v>
      </c>
      <c r="C619" s="42" t="n">
        <v>1299240</v>
      </c>
      <c r="D619" s="42" t="n">
        <v>1228830</v>
      </c>
      <c r="E619" s="42" t="n">
        <v>1067610</v>
      </c>
      <c r="F619" s="42" t="n">
        <v>1037610</v>
      </c>
      <c r="G619" s="42" t="n">
        <v>1007610</v>
      </c>
      <c r="H619" s="42" t="n">
        <v>977610</v>
      </c>
      <c r="I619" s="42" t="n">
        <v>947610</v>
      </c>
      <c r="J619" s="42" t="n">
        <v>917610</v>
      </c>
      <c r="K619" s="42" t="n">
        <v>887610</v>
      </c>
      <c r="L619" s="42" t="n">
        <v>857610</v>
      </c>
      <c r="M619" s="42" t="n">
        <v>827610</v>
      </c>
    </row>
    <row r="620" customFormat="false" ht="15" hidden="false" customHeight="false" outlineLevel="0" collapsed="false">
      <c r="A620" s="42" t="n">
        <v>9400000</v>
      </c>
      <c r="B620" s="42" t="n">
        <v>9420000</v>
      </c>
      <c r="C620" s="42" t="n">
        <v>1306070</v>
      </c>
      <c r="D620" s="42" t="n">
        <v>1233480</v>
      </c>
      <c r="E620" s="42" t="n">
        <v>1071980</v>
      </c>
      <c r="F620" s="42" t="n">
        <v>1041980</v>
      </c>
      <c r="G620" s="42" t="n">
        <v>1011980</v>
      </c>
      <c r="H620" s="42" t="n">
        <v>981980</v>
      </c>
      <c r="I620" s="42" t="n">
        <v>951980</v>
      </c>
      <c r="J620" s="42" t="n">
        <v>921980</v>
      </c>
      <c r="K620" s="42" t="n">
        <v>891980</v>
      </c>
      <c r="L620" s="42" t="n">
        <v>861980</v>
      </c>
      <c r="M620" s="42" t="n">
        <v>831980</v>
      </c>
    </row>
    <row r="621" customFormat="false" ht="15" hidden="false" customHeight="false" outlineLevel="0" collapsed="false">
      <c r="A621" s="42" t="n">
        <v>9420000</v>
      </c>
      <c r="B621" s="42" t="n">
        <v>9440000</v>
      </c>
      <c r="C621" s="42" t="n">
        <v>1312890</v>
      </c>
      <c r="D621" s="42" t="n">
        <v>1238140</v>
      </c>
      <c r="E621" s="42" t="n">
        <v>1076350</v>
      </c>
      <c r="F621" s="42" t="n">
        <v>1046350</v>
      </c>
      <c r="G621" s="42" t="n">
        <v>1016350</v>
      </c>
      <c r="H621" s="42" t="n">
        <v>986350</v>
      </c>
      <c r="I621" s="42" t="n">
        <v>956350</v>
      </c>
      <c r="J621" s="42" t="n">
        <v>926350</v>
      </c>
      <c r="K621" s="42" t="n">
        <v>896350</v>
      </c>
      <c r="L621" s="42" t="n">
        <v>866350</v>
      </c>
      <c r="M621" s="42" t="n">
        <v>836350</v>
      </c>
    </row>
    <row r="622" customFormat="false" ht="15" hidden="false" customHeight="false" outlineLevel="0" collapsed="false">
      <c r="A622" s="42" t="n">
        <v>9440000</v>
      </c>
      <c r="B622" s="42" t="n">
        <v>9460000</v>
      </c>
      <c r="C622" s="42" t="n">
        <v>1319720</v>
      </c>
      <c r="D622" s="42" t="n">
        <v>1244840</v>
      </c>
      <c r="E622" s="42" t="n">
        <v>1080720</v>
      </c>
      <c r="F622" s="42" t="n">
        <v>1050720</v>
      </c>
      <c r="G622" s="42" t="n">
        <v>1020720</v>
      </c>
      <c r="H622" s="42" t="n">
        <v>990720</v>
      </c>
      <c r="I622" s="42" t="n">
        <v>960720</v>
      </c>
      <c r="J622" s="42" t="n">
        <v>930720</v>
      </c>
      <c r="K622" s="42" t="n">
        <v>900720</v>
      </c>
      <c r="L622" s="42" t="n">
        <v>870720</v>
      </c>
      <c r="M622" s="42" t="n">
        <v>840720</v>
      </c>
    </row>
    <row r="623" customFormat="false" ht="15" hidden="false" customHeight="false" outlineLevel="0" collapsed="false">
      <c r="A623" s="42" t="n">
        <v>9460000</v>
      </c>
      <c r="B623" s="42" t="n">
        <v>9480000</v>
      </c>
      <c r="C623" s="42" t="n">
        <v>1326540</v>
      </c>
      <c r="D623" s="42" t="n">
        <v>1251630</v>
      </c>
      <c r="E623" s="42" t="n">
        <v>1085080</v>
      </c>
      <c r="F623" s="42" t="n">
        <v>1055080</v>
      </c>
      <c r="G623" s="42" t="n">
        <v>1025080</v>
      </c>
      <c r="H623" s="42" t="n">
        <v>995080</v>
      </c>
      <c r="I623" s="42" t="n">
        <v>965080</v>
      </c>
      <c r="J623" s="42" t="n">
        <v>935080</v>
      </c>
      <c r="K623" s="42" t="n">
        <v>905080</v>
      </c>
      <c r="L623" s="42" t="n">
        <v>875080</v>
      </c>
      <c r="M623" s="42" t="n">
        <v>845080</v>
      </c>
    </row>
    <row r="624" customFormat="false" ht="15" hidden="false" customHeight="false" outlineLevel="0" collapsed="false">
      <c r="A624" s="42" t="n">
        <v>9480000</v>
      </c>
      <c r="B624" s="42" t="n">
        <v>9500000</v>
      </c>
      <c r="C624" s="42" t="n">
        <v>1333370</v>
      </c>
      <c r="D624" s="42" t="n">
        <v>1258420</v>
      </c>
      <c r="E624" s="42" t="n">
        <v>1089450</v>
      </c>
      <c r="F624" s="42" t="n">
        <v>1059450</v>
      </c>
      <c r="G624" s="42" t="n">
        <v>1029450</v>
      </c>
      <c r="H624" s="42" t="n">
        <v>999450</v>
      </c>
      <c r="I624" s="42" t="n">
        <v>969450</v>
      </c>
      <c r="J624" s="42" t="n">
        <v>939450</v>
      </c>
      <c r="K624" s="42" t="n">
        <v>909450</v>
      </c>
      <c r="L624" s="42" t="n">
        <v>879450</v>
      </c>
      <c r="M624" s="42" t="n">
        <v>849450</v>
      </c>
    </row>
    <row r="625" customFormat="false" ht="15" hidden="false" customHeight="false" outlineLevel="0" collapsed="false">
      <c r="A625" s="42" t="n">
        <v>9500000</v>
      </c>
      <c r="B625" s="42" t="n">
        <v>9520000</v>
      </c>
      <c r="C625" s="42" t="n">
        <v>1340190</v>
      </c>
      <c r="D625" s="42" t="n">
        <v>1265210</v>
      </c>
      <c r="E625" s="42" t="n">
        <v>1093820</v>
      </c>
      <c r="F625" s="42" t="n">
        <v>1063820</v>
      </c>
      <c r="G625" s="42" t="n">
        <v>1033820</v>
      </c>
      <c r="H625" s="42" t="n">
        <v>1003820</v>
      </c>
      <c r="I625" s="42" t="n">
        <v>973820</v>
      </c>
      <c r="J625" s="42" t="n">
        <v>943820</v>
      </c>
      <c r="K625" s="42" t="n">
        <v>913820</v>
      </c>
      <c r="L625" s="42" t="n">
        <v>883820</v>
      </c>
      <c r="M625" s="42" t="n">
        <v>853820</v>
      </c>
    </row>
    <row r="626" customFormat="false" ht="15" hidden="false" customHeight="false" outlineLevel="0" collapsed="false">
      <c r="A626" s="42" t="n">
        <v>9520000</v>
      </c>
      <c r="B626" s="42" t="n">
        <v>9540000</v>
      </c>
      <c r="C626" s="42" t="n">
        <v>1347020</v>
      </c>
      <c r="D626" s="42" t="n">
        <v>1272000</v>
      </c>
      <c r="E626" s="42" t="n">
        <v>1098190</v>
      </c>
      <c r="F626" s="42" t="n">
        <v>1068190</v>
      </c>
      <c r="G626" s="42" t="n">
        <v>1038190</v>
      </c>
      <c r="H626" s="42" t="n">
        <v>1008190</v>
      </c>
      <c r="I626" s="42" t="n">
        <v>978190</v>
      </c>
      <c r="J626" s="42" t="n">
        <v>948190</v>
      </c>
      <c r="K626" s="42" t="n">
        <v>918190</v>
      </c>
      <c r="L626" s="42" t="n">
        <v>888190</v>
      </c>
      <c r="M626" s="42" t="n">
        <v>858190</v>
      </c>
    </row>
    <row r="627" customFormat="false" ht="15" hidden="false" customHeight="false" outlineLevel="0" collapsed="false">
      <c r="A627" s="42" t="n">
        <v>9540000</v>
      </c>
      <c r="B627" s="42" t="n">
        <v>9560000</v>
      </c>
      <c r="C627" s="42" t="n">
        <v>1353840</v>
      </c>
      <c r="D627" s="42" t="n">
        <v>1278790</v>
      </c>
      <c r="E627" s="42" t="n">
        <v>1102560</v>
      </c>
      <c r="F627" s="42" t="n">
        <v>1072560</v>
      </c>
      <c r="G627" s="42" t="n">
        <v>1042560</v>
      </c>
      <c r="H627" s="42" t="n">
        <v>1012560</v>
      </c>
      <c r="I627" s="42" t="n">
        <v>982560</v>
      </c>
      <c r="J627" s="42" t="n">
        <v>952560</v>
      </c>
      <c r="K627" s="42" t="n">
        <v>922560</v>
      </c>
      <c r="L627" s="42" t="n">
        <v>892560</v>
      </c>
      <c r="M627" s="42" t="n">
        <v>862560</v>
      </c>
    </row>
    <row r="628" customFormat="false" ht="15" hidden="false" customHeight="false" outlineLevel="0" collapsed="false">
      <c r="A628" s="42" t="n">
        <v>9560000</v>
      </c>
      <c r="B628" s="42" t="n">
        <v>9580000</v>
      </c>
      <c r="C628" s="42" t="n">
        <v>1360670</v>
      </c>
      <c r="D628" s="42" t="n">
        <v>1285580</v>
      </c>
      <c r="E628" s="42" t="n">
        <v>1106920</v>
      </c>
      <c r="F628" s="42" t="n">
        <v>1076920</v>
      </c>
      <c r="G628" s="42" t="n">
        <v>1046920</v>
      </c>
      <c r="H628" s="42" t="n">
        <v>1016920</v>
      </c>
      <c r="I628" s="42" t="n">
        <v>986920</v>
      </c>
      <c r="J628" s="42" t="n">
        <v>956920</v>
      </c>
      <c r="K628" s="42" t="n">
        <v>926920</v>
      </c>
      <c r="L628" s="42" t="n">
        <v>896920</v>
      </c>
      <c r="M628" s="42" t="n">
        <v>866920</v>
      </c>
    </row>
    <row r="629" customFormat="false" ht="15" hidden="false" customHeight="false" outlineLevel="0" collapsed="false">
      <c r="A629" s="42" t="n">
        <v>9580000</v>
      </c>
      <c r="B629" s="42" t="n">
        <v>9600000</v>
      </c>
      <c r="C629" s="42" t="n">
        <v>1367490</v>
      </c>
      <c r="D629" s="42" t="n">
        <v>1292370</v>
      </c>
      <c r="E629" s="42" t="n">
        <v>1111290</v>
      </c>
      <c r="F629" s="42" t="n">
        <v>1081290</v>
      </c>
      <c r="G629" s="42" t="n">
        <v>1051290</v>
      </c>
      <c r="H629" s="42" t="n">
        <v>1021290</v>
      </c>
      <c r="I629" s="42" t="n">
        <v>991290</v>
      </c>
      <c r="J629" s="42" t="n">
        <v>961290</v>
      </c>
      <c r="K629" s="42" t="n">
        <v>931290</v>
      </c>
      <c r="L629" s="42" t="n">
        <v>901290</v>
      </c>
      <c r="M629" s="42" t="n">
        <v>871290</v>
      </c>
    </row>
    <row r="630" customFormat="false" ht="15" hidden="false" customHeight="false" outlineLevel="0" collapsed="false">
      <c r="A630" s="42" t="n">
        <v>9600000</v>
      </c>
      <c r="B630" s="42" t="n">
        <v>9620000</v>
      </c>
      <c r="C630" s="42" t="n">
        <v>1374320</v>
      </c>
      <c r="D630" s="42" t="n">
        <v>1299160</v>
      </c>
      <c r="E630" s="42" t="n">
        <v>1115660</v>
      </c>
      <c r="F630" s="42" t="n">
        <v>1085660</v>
      </c>
      <c r="G630" s="42" t="n">
        <v>1055660</v>
      </c>
      <c r="H630" s="42" t="n">
        <v>1025660</v>
      </c>
      <c r="I630" s="42" t="n">
        <v>995660</v>
      </c>
      <c r="J630" s="42" t="n">
        <v>965660</v>
      </c>
      <c r="K630" s="42" t="n">
        <v>935660</v>
      </c>
      <c r="L630" s="42" t="n">
        <v>905660</v>
      </c>
      <c r="M630" s="42" t="n">
        <v>875660</v>
      </c>
    </row>
    <row r="631" customFormat="false" ht="15" hidden="false" customHeight="false" outlineLevel="0" collapsed="false">
      <c r="A631" s="42" t="n">
        <v>9620000</v>
      </c>
      <c r="B631" s="42" t="n">
        <v>9640000</v>
      </c>
      <c r="C631" s="42" t="n">
        <v>1381140</v>
      </c>
      <c r="D631" s="42" t="n">
        <v>1305950</v>
      </c>
      <c r="E631" s="42" t="n">
        <v>1120030</v>
      </c>
      <c r="F631" s="42" t="n">
        <v>1090030</v>
      </c>
      <c r="G631" s="42" t="n">
        <v>1060030</v>
      </c>
      <c r="H631" s="42" t="n">
        <v>1030030</v>
      </c>
      <c r="I631" s="42" t="n">
        <v>1000030</v>
      </c>
      <c r="J631" s="42" t="n">
        <v>970030</v>
      </c>
      <c r="K631" s="42" t="n">
        <v>940030</v>
      </c>
      <c r="L631" s="42" t="n">
        <v>910030</v>
      </c>
      <c r="M631" s="42" t="n">
        <v>880030</v>
      </c>
    </row>
    <row r="632" customFormat="false" ht="15" hidden="false" customHeight="false" outlineLevel="0" collapsed="false">
      <c r="A632" s="42" t="n">
        <v>9640000</v>
      </c>
      <c r="B632" s="42" t="n">
        <v>9660000</v>
      </c>
      <c r="C632" s="42" t="n">
        <v>1387970</v>
      </c>
      <c r="D632" s="42" t="n">
        <v>1312740</v>
      </c>
      <c r="E632" s="42" t="n">
        <v>1124400</v>
      </c>
      <c r="F632" s="42" t="n">
        <v>1094400</v>
      </c>
      <c r="G632" s="42" t="n">
        <v>1064400</v>
      </c>
      <c r="H632" s="42" t="n">
        <v>1034400</v>
      </c>
      <c r="I632" s="42" t="n">
        <v>1004400</v>
      </c>
      <c r="J632" s="42" t="n">
        <v>974400</v>
      </c>
      <c r="K632" s="42" t="n">
        <v>944400</v>
      </c>
      <c r="L632" s="42" t="n">
        <v>914400</v>
      </c>
      <c r="M632" s="42" t="n">
        <v>884400</v>
      </c>
    </row>
    <row r="633" customFormat="false" ht="15" hidden="false" customHeight="false" outlineLevel="0" collapsed="false">
      <c r="A633" s="42" t="n">
        <v>9660000</v>
      </c>
      <c r="B633" s="42" t="n">
        <v>9680000</v>
      </c>
      <c r="C633" s="42" t="n">
        <v>1394790</v>
      </c>
      <c r="D633" s="42" t="n">
        <v>1319530</v>
      </c>
      <c r="E633" s="42" t="n">
        <v>1128760</v>
      </c>
      <c r="F633" s="42" t="n">
        <v>1098760</v>
      </c>
      <c r="G633" s="42" t="n">
        <v>1068760</v>
      </c>
      <c r="H633" s="42" t="n">
        <v>1038760</v>
      </c>
      <c r="I633" s="42" t="n">
        <v>1008760</v>
      </c>
      <c r="J633" s="42" t="n">
        <v>978760</v>
      </c>
      <c r="K633" s="42" t="n">
        <v>948760</v>
      </c>
      <c r="L633" s="42" t="n">
        <v>918760</v>
      </c>
      <c r="M633" s="42" t="n">
        <v>888760</v>
      </c>
    </row>
    <row r="634" customFormat="false" ht="15" hidden="false" customHeight="false" outlineLevel="0" collapsed="false">
      <c r="A634" s="42" t="n">
        <v>9680000</v>
      </c>
      <c r="B634" s="42" t="n">
        <v>9700000</v>
      </c>
      <c r="C634" s="42" t="n">
        <v>1401620</v>
      </c>
      <c r="D634" s="42" t="n">
        <v>1326320</v>
      </c>
      <c r="E634" s="42" t="n">
        <v>1133130</v>
      </c>
      <c r="F634" s="42" t="n">
        <v>1103130</v>
      </c>
      <c r="G634" s="42" t="n">
        <v>1073130</v>
      </c>
      <c r="H634" s="42" t="n">
        <v>1043130</v>
      </c>
      <c r="I634" s="42" t="n">
        <v>1013130</v>
      </c>
      <c r="J634" s="42" t="n">
        <v>983130</v>
      </c>
      <c r="K634" s="42" t="n">
        <v>953130</v>
      </c>
      <c r="L634" s="42" t="n">
        <v>923130</v>
      </c>
      <c r="M634" s="42" t="n">
        <v>893130</v>
      </c>
    </row>
    <row r="635" customFormat="false" ht="15" hidden="false" customHeight="false" outlineLevel="0" collapsed="false">
      <c r="A635" s="42" t="n">
        <v>9700000</v>
      </c>
      <c r="B635" s="42" t="n">
        <v>9720000</v>
      </c>
      <c r="C635" s="42" t="n">
        <v>1408440</v>
      </c>
      <c r="D635" s="42" t="n">
        <v>1333110</v>
      </c>
      <c r="E635" s="42" t="n">
        <v>1137500</v>
      </c>
      <c r="F635" s="42" t="n">
        <v>1107500</v>
      </c>
      <c r="G635" s="42" t="n">
        <v>1077500</v>
      </c>
      <c r="H635" s="42" t="n">
        <v>1047500</v>
      </c>
      <c r="I635" s="42" t="n">
        <v>1017500</v>
      </c>
      <c r="J635" s="42" t="n">
        <v>987500</v>
      </c>
      <c r="K635" s="42" t="n">
        <v>957500</v>
      </c>
      <c r="L635" s="42" t="n">
        <v>927500</v>
      </c>
      <c r="M635" s="42" t="n">
        <v>897500</v>
      </c>
    </row>
    <row r="636" customFormat="false" ht="15" hidden="false" customHeight="false" outlineLevel="0" collapsed="false">
      <c r="A636" s="42" t="n">
        <v>9720000</v>
      </c>
      <c r="B636" s="42" t="n">
        <v>9740000</v>
      </c>
      <c r="C636" s="42" t="n">
        <v>1415270</v>
      </c>
      <c r="D636" s="42" t="n">
        <v>1339900</v>
      </c>
      <c r="E636" s="42" t="n">
        <v>1141870</v>
      </c>
      <c r="F636" s="42" t="n">
        <v>1111870</v>
      </c>
      <c r="G636" s="42" t="n">
        <v>1081870</v>
      </c>
      <c r="H636" s="42" t="n">
        <v>1051870</v>
      </c>
      <c r="I636" s="42" t="n">
        <v>1021870</v>
      </c>
      <c r="J636" s="42" t="n">
        <v>991870</v>
      </c>
      <c r="K636" s="42" t="n">
        <v>961870</v>
      </c>
      <c r="L636" s="42" t="n">
        <v>931870</v>
      </c>
      <c r="M636" s="42" t="n">
        <v>901870</v>
      </c>
    </row>
    <row r="637" customFormat="false" ht="15" hidden="false" customHeight="false" outlineLevel="0" collapsed="false">
      <c r="A637" s="42" t="n">
        <v>9740000</v>
      </c>
      <c r="B637" s="42" t="n">
        <v>9760000</v>
      </c>
      <c r="C637" s="42" t="n">
        <v>1422090</v>
      </c>
      <c r="D637" s="42" t="n">
        <v>1346690</v>
      </c>
      <c r="E637" s="42" t="n">
        <v>1146240</v>
      </c>
      <c r="F637" s="42" t="n">
        <v>1116240</v>
      </c>
      <c r="G637" s="42" t="n">
        <v>1086240</v>
      </c>
      <c r="H637" s="42" t="n">
        <v>1056240</v>
      </c>
      <c r="I637" s="42" t="n">
        <v>1026240</v>
      </c>
      <c r="J637" s="42" t="n">
        <v>996240</v>
      </c>
      <c r="K637" s="42" t="n">
        <v>966240</v>
      </c>
      <c r="L637" s="42" t="n">
        <v>936240</v>
      </c>
      <c r="M637" s="42" t="n">
        <v>906240</v>
      </c>
    </row>
    <row r="638" customFormat="false" ht="15" hidden="false" customHeight="false" outlineLevel="0" collapsed="false">
      <c r="A638" s="42" t="n">
        <v>9760000</v>
      </c>
      <c r="B638" s="42" t="n">
        <v>9780000</v>
      </c>
      <c r="C638" s="42" t="n">
        <v>1428920</v>
      </c>
      <c r="D638" s="42" t="n">
        <v>1353480</v>
      </c>
      <c r="E638" s="42" t="n">
        <v>1150600</v>
      </c>
      <c r="F638" s="42" t="n">
        <v>1120600</v>
      </c>
      <c r="G638" s="42" t="n">
        <v>1090600</v>
      </c>
      <c r="H638" s="42" t="n">
        <v>1060600</v>
      </c>
      <c r="I638" s="42" t="n">
        <v>1030600</v>
      </c>
      <c r="J638" s="42" t="n">
        <v>1000600</v>
      </c>
      <c r="K638" s="42" t="n">
        <v>970600</v>
      </c>
      <c r="L638" s="42" t="n">
        <v>940600</v>
      </c>
      <c r="M638" s="42" t="n">
        <v>910600</v>
      </c>
    </row>
    <row r="639" customFormat="false" ht="15" hidden="false" customHeight="false" outlineLevel="0" collapsed="false">
      <c r="A639" s="42" t="n">
        <v>9780000</v>
      </c>
      <c r="B639" s="42" t="n">
        <v>9800000</v>
      </c>
      <c r="C639" s="42" t="n">
        <v>1435740</v>
      </c>
      <c r="D639" s="42" t="n">
        <v>1360270</v>
      </c>
      <c r="E639" s="42" t="n">
        <v>1154970</v>
      </c>
      <c r="F639" s="42" t="n">
        <v>1124970</v>
      </c>
      <c r="G639" s="42" t="n">
        <v>1094970</v>
      </c>
      <c r="H639" s="42" t="n">
        <v>1064970</v>
      </c>
      <c r="I639" s="42" t="n">
        <v>1034970</v>
      </c>
      <c r="J639" s="42" t="n">
        <v>1004970</v>
      </c>
      <c r="K639" s="42" t="n">
        <v>974970</v>
      </c>
      <c r="L639" s="42" t="n">
        <v>944970</v>
      </c>
      <c r="M639" s="42" t="n">
        <v>914970</v>
      </c>
    </row>
    <row r="640" customFormat="false" ht="15" hidden="false" customHeight="false" outlineLevel="0" collapsed="false">
      <c r="A640" s="42" t="n">
        <v>9800000</v>
      </c>
      <c r="B640" s="42" t="n">
        <v>9820000</v>
      </c>
      <c r="C640" s="42" t="n">
        <v>1442570</v>
      </c>
      <c r="D640" s="42" t="n">
        <v>1367060</v>
      </c>
      <c r="E640" s="42" t="n">
        <v>1159340</v>
      </c>
      <c r="F640" s="42" t="n">
        <v>1129340</v>
      </c>
      <c r="G640" s="42" t="n">
        <v>1099340</v>
      </c>
      <c r="H640" s="42" t="n">
        <v>1069340</v>
      </c>
      <c r="I640" s="42" t="n">
        <v>1039340</v>
      </c>
      <c r="J640" s="42" t="n">
        <v>1009340</v>
      </c>
      <c r="K640" s="42" t="n">
        <v>979340</v>
      </c>
      <c r="L640" s="42" t="n">
        <v>949340</v>
      </c>
      <c r="M640" s="42" t="n">
        <v>919340</v>
      </c>
    </row>
    <row r="641" customFormat="false" ht="15" hidden="false" customHeight="false" outlineLevel="0" collapsed="false">
      <c r="A641" s="42" t="n">
        <v>9820000</v>
      </c>
      <c r="B641" s="42" t="n">
        <v>9840000</v>
      </c>
      <c r="C641" s="42" t="n">
        <v>1449390</v>
      </c>
      <c r="D641" s="42" t="n">
        <v>1373850</v>
      </c>
      <c r="E641" s="42" t="n">
        <v>1163710</v>
      </c>
      <c r="F641" s="42" t="n">
        <v>1133710</v>
      </c>
      <c r="G641" s="42" t="n">
        <v>1103710</v>
      </c>
      <c r="H641" s="42" t="n">
        <v>1073710</v>
      </c>
      <c r="I641" s="42" t="n">
        <v>1043710</v>
      </c>
      <c r="J641" s="42" t="n">
        <v>1013710</v>
      </c>
      <c r="K641" s="42" t="n">
        <v>983710</v>
      </c>
      <c r="L641" s="42" t="n">
        <v>953710</v>
      </c>
      <c r="M641" s="42" t="n">
        <v>923710</v>
      </c>
    </row>
    <row r="642" customFormat="false" ht="15" hidden="false" customHeight="false" outlineLevel="0" collapsed="false">
      <c r="A642" s="42" t="n">
        <v>9840000</v>
      </c>
      <c r="B642" s="42" t="n">
        <v>9860000</v>
      </c>
      <c r="C642" s="42" t="n">
        <v>1456220</v>
      </c>
      <c r="D642" s="42" t="n">
        <v>1380640</v>
      </c>
      <c r="E642" s="42" t="n">
        <v>1168080</v>
      </c>
      <c r="F642" s="42" t="n">
        <v>1138080</v>
      </c>
      <c r="G642" s="42" t="n">
        <v>1108080</v>
      </c>
      <c r="H642" s="42" t="n">
        <v>1078080</v>
      </c>
      <c r="I642" s="42" t="n">
        <v>1048080</v>
      </c>
      <c r="J642" s="42" t="n">
        <v>1018080</v>
      </c>
      <c r="K642" s="42" t="n">
        <v>988080</v>
      </c>
      <c r="L642" s="42" t="n">
        <v>958080</v>
      </c>
      <c r="M642" s="42" t="n">
        <v>928080</v>
      </c>
    </row>
    <row r="643" customFormat="false" ht="15" hidden="false" customHeight="false" outlineLevel="0" collapsed="false">
      <c r="A643" s="42" t="n">
        <v>9860000</v>
      </c>
      <c r="B643" s="42" t="n">
        <v>9880000</v>
      </c>
      <c r="C643" s="42" t="n">
        <v>1463040</v>
      </c>
      <c r="D643" s="42" t="n">
        <v>1387430</v>
      </c>
      <c r="E643" s="42" t="n">
        <v>1172440</v>
      </c>
      <c r="F643" s="42" t="n">
        <v>1142440</v>
      </c>
      <c r="G643" s="42" t="n">
        <v>1112440</v>
      </c>
      <c r="H643" s="42" t="n">
        <v>1082440</v>
      </c>
      <c r="I643" s="42" t="n">
        <v>1052440</v>
      </c>
      <c r="J643" s="42" t="n">
        <v>1022440</v>
      </c>
      <c r="K643" s="42" t="n">
        <v>992440</v>
      </c>
      <c r="L643" s="42" t="n">
        <v>962440</v>
      </c>
      <c r="M643" s="42" t="n">
        <v>932440</v>
      </c>
    </row>
    <row r="644" customFormat="false" ht="15" hidden="false" customHeight="false" outlineLevel="0" collapsed="false">
      <c r="A644" s="42" t="n">
        <v>9880000</v>
      </c>
      <c r="B644" s="42" t="n">
        <v>9900000</v>
      </c>
      <c r="C644" s="42" t="n">
        <v>1469870</v>
      </c>
      <c r="D644" s="42" t="n">
        <v>1394220</v>
      </c>
      <c r="E644" s="42" t="n">
        <v>1176810</v>
      </c>
      <c r="F644" s="42" t="n">
        <v>1146810</v>
      </c>
      <c r="G644" s="42" t="n">
        <v>1116810</v>
      </c>
      <c r="H644" s="42" t="n">
        <v>1086810</v>
      </c>
      <c r="I644" s="42" t="n">
        <v>1056810</v>
      </c>
      <c r="J644" s="42" t="n">
        <v>1026810</v>
      </c>
      <c r="K644" s="42" t="n">
        <v>996810</v>
      </c>
      <c r="L644" s="42" t="n">
        <v>966810</v>
      </c>
      <c r="M644" s="42" t="n">
        <v>936810</v>
      </c>
    </row>
    <row r="645" customFormat="false" ht="15" hidden="false" customHeight="false" outlineLevel="0" collapsed="false">
      <c r="A645" s="42" t="n">
        <v>9900000</v>
      </c>
      <c r="B645" s="42" t="n">
        <v>9920000</v>
      </c>
      <c r="C645" s="42" t="n">
        <v>1476690</v>
      </c>
      <c r="D645" s="42" t="n">
        <v>1401010</v>
      </c>
      <c r="E645" s="42" t="n">
        <v>1181180</v>
      </c>
      <c r="F645" s="42" t="n">
        <v>1151180</v>
      </c>
      <c r="G645" s="42" t="n">
        <v>1121180</v>
      </c>
      <c r="H645" s="42" t="n">
        <v>1091180</v>
      </c>
      <c r="I645" s="42" t="n">
        <v>1061180</v>
      </c>
      <c r="J645" s="42" t="n">
        <v>1031180</v>
      </c>
      <c r="K645" s="42" t="n">
        <v>1001180</v>
      </c>
      <c r="L645" s="42" t="n">
        <v>971180</v>
      </c>
      <c r="M645" s="42" t="n">
        <v>941180</v>
      </c>
    </row>
    <row r="646" customFormat="false" ht="15" hidden="false" customHeight="false" outlineLevel="0" collapsed="false">
      <c r="A646" s="42" t="n">
        <v>9920000</v>
      </c>
      <c r="B646" s="42" t="n">
        <v>9940000</v>
      </c>
      <c r="C646" s="42" t="n">
        <v>1483520</v>
      </c>
      <c r="D646" s="42" t="n">
        <v>1407800</v>
      </c>
      <c r="E646" s="42" t="n">
        <v>1185550</v>
      </c>
      <c r="F646" s="42" t="n">
        <v>1155550</v>
      </c>
      <c r="G646" s="42" t="n">
        <v>1125550</v>
      </c>
      <c r="H646" s="42" t="n">
        <v>1095550</v>
      </c>
      <c r="I646" s="42" t="n">
        <v>1065550</v>
      </c>
      <c r="J646" s="42" t="n">
        <v>1035550</v>
      </c>
      <c r="K646" s="42" t="n">
        <v>1005550</v>
      </c>
      <c r="L646" s="42" t="n">
        <v>975550</v>
      </c>
      <c r="M646" s="42" t="n">
        <v>945550</v>
      </c>
    </row>
    <row r="647" customFormat="false" ht="15" hidden="false" customHeight="false" outlineLevel="0" collapsed="false">
      <c r="A647" s="42" t="n">
        <v>9940000</v>
      </c>
      <c r="B647" s="42" t="n">
        <v>9960000</v>
      </c>
      <c r="C647" s="42" t="n">
        <v>1490340</v>
      </c>
      <c r="D647" s="42" t="n">
        <v>1414590</v>
      </c>
      <c r="E647" s="42" t="n">
        <v>1189920</v>
      </c>
      <c r="F647" s="42" t="n">
        <v>1159920</v>
      </c>
      <c r="G647" s="42" t="n">
        <v>1129920</v>
      </c>
      <c r="H647" s="42" t="n">
        <v>1099920</v>
      </c>
      <c r="I647" s="42" t="n">
        <v>1069920</v>
      </c>
      <c r="J647" s="42" t="n">
        <v>1039920</v>
      </c>
      <c r="K647" s="42" t="n">
        <v>1009920</v>
      </c>
      <c r="L647" s="42" t="n">
        <v>979920</v>
      </c>
      <c r="M647" s="42" t="n">
        <v>949920</v>
      </c>
    </row>
    <row r="648" customFormat="false" ht="15" hidden="false" customHeight="false" outlineLevel="0" collapsed="false">
      <c r="A648" s="42" t="n">
        <v>9960000</v>
      </c>
      <c r="B648" s="42" t="n">
        <v>9980000</v>
      </c>
      <c r="C648" s="42" t="n">
        <v>1497170</v>
      </c>
      <c r="D648" s="42" t="n">
        <v>1421380</v>
      </c>
      <c r="E648" s="42" t="n">
        <v>1194280</v>
      </c>
      <c r="F648" s="42" t="n">
        <v>1164280</v>
      </c>
      <c r="G648" s="42" t="n">
        <v>1134280</v>
      </c>
      <c r="H648" s="42" t="n">
        <v>1104280</v>
      </c>
      <c r="I648" s="42" t="n">
        <v>1074280</v>
      </c>
      <c r="J648" s="42" t="n">
        <v>1044280</v>
      </c>
      <c r="K648" s="42" t="n">
        <v>1014280</v>
      </c>
      <c r="L648" s="42" t="n">
        <v>984280</v>
      </c>
      <c r="M648" s="42" t="n">
        <v>954280</v>
      </c>
    </row>
    <row r="649" customFormat="false" ht="15" hidden="false" customHeight="false" outlineLevel="0" collapsed="false">
      <c r="A649" s="42" t="n">
        <v>9980000</v>
      </c>
      <c r="B649" s="42" t="n">
        <v>10000000</v>
      </c>
      <c r="C649" s="42" t="n">
        <v>1503990</v>
      </c>
      <c r="D649" s="42" t="n">
        <v>1428170</v>
      </c>
      <c r="E649" s="42" t="n">
        <v>1198650</v>
      </c>
      <c r="F649" s="42" t="n">
        <v>1168650</v>
      </c>
      <c r="G649" s="42" t="n">
        <v>1138650</v>
      </c>
      <c r="H649" s="42" t="n">
        <v>1108650</v>
      </c>
      <c r="I649" s="42" t="n">
        <v>1078650</v>
      </c>
      <c r="J649" s="42" t="n">
        <v>1048650</v>
      </c>
      <c r="K649" s="42" t="n">
        <v>1018650</v>
      </c>
      <c r="L649" s="42" t="n">
        <v>988650</v>
      </c>
      <c r="M649" s="42" t="n">
        <v>958650</v>
      </c>
    </row>
    <row r="650" customFormat="false" ht="15" hidden="false" customHeight="false" outlineLevel="0" collapsed="false">
      <c r="A650" s="42" t="n">
        <v>10000000</v>
      </c>
      <c r="B650" s="43" t="s">
        <v>142</v>
      </c>
      <c r="C650" s="42" t="n">
        <v>1507400</v>
      </c>
      <c r="D650" s="42" t="n">
        <v>1431570</v>
      </c>
      <c r="E650" s="42" t="n">
        <v>1200840</v>
      </c>
      <c r="F650" s="42" t="n">
        <v>1170840</v>
      </c>
      <c r="G650" s="42" t="n">
        <v>1140840</v>
      </c>
      <c r="H650" s="42" t="n">
        <v>1110840</v>
      </c>
      <c r="I650" s="42" t="n">
        <v>1080840</v>
      </c>
      <c r="J650" s="42" t="n">
        <v>1050840</v>
      </c>
      <c r="K650" s="42" t="n">
        <v>1020840</v>
      </c>
      <c r="L650" s="42" t="n">
        <v>990840</v>
      </c>
      <c r="M650" s="42" t="n">
        <v>960840</v>
      </c>
    </row>
    <row r="652" customFormat="false" ht="15" hidden="false" customHeight="false" outlineLevel="0" collapsed="false">
      <c r="A652" s="38" t="s">
        <v>143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2026-10-11T01:10:28Z</dcterms:created>
  <dc:creator>openpyxl</dc:creator>
  <dc:description/>
  <dc:language>en-US</dc:language>
  <cp:lastModifiedBy/>
  <dcterms:modified xsi:type="dcterms:W3CDTF">2026-10-11T01:10:28Z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