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</sheets>
  <definedNames>
    <definedName function="false" hidden="false" localSheetId="0" name="_xlnm.Print_Area" vbProcedure="false">견적서!$A$1:$G$38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<sst xmlns="http://schemas.openxmlformats.org/spreadsheetml/2006/main" count="43" uniqueCount="43">
  <si>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견   적   서</t>
  </si>
  <si>
    <t xml:space="preserve">견적일</t>
  </si>
  <si>
    <t xml:space="preserve">공급자</t>
  </si>
  <si>
    <t xml:space="preserve">등록번호</t>
  </si>
  <si>
    <t xml:space="preserve">123-45-67890</t>
  </si>
  <si>
    <t xml:space="preserve">견적번호</t>
  </si>
  <si>
    <t xml:space="preserve">Q-2026-001</t>
  </si>
  <si>
    <t xml:space="preserve">상호</t>
  </si>
  <si>
    <r>
      <rPr>
        <sz val="10"/>
        <color rgb="FF0000FF"/>
        <rFont val="Arial"/>
        <family val="0"/>
        <charset val="1"/>
      </rPr>
      <t xml:space="preserve">CalcTimer </t>
    </r>
    <r>
      <rPr>
        <sz val="10"/>
        <color rgb="FF0000FF"/>
        <rFont val="Noto Sans CJK SC"/>
        <family val="2"/>
      </rPr>
      <t xml:space="preserve">예시상사</t>
    </r>
  </si>
  <si>
    <t xml:space="preserve">수신</t>
  </si>
  <si>
    <r>
      <rPr>
        <b val="true"/>
        <sz val="12"/>
        <color rgb="FF0000FF"/>
        <rFont val="Arial"/>
        <family val="0"/>
        <charset val="1"/>
      </rPr>
      <t xml:space="preserve">(</t>
    </r>
    <r>
      <rPr>
        <b val="true"/>
        <sz val="12"/>
        <color rgb="FF0000FF"/>
        <rFont val="Noto Sans CJK SC"/>
        <family val="2"/>
      </rPr>
      <t xml:space="preserve">주</t>
    </r>
    <r>
      <rPr>
        <b val="true"/>
        <sz val="12"/>
        <color rgb="FF0000FF"/>
        <rFont val="Arial"/>
        <family val="0"/>
        <charset val="1"/>
      </rPr>
      <t xml:space="preserve">)</t>
    </r>
    <r>
      <rPr>
        <b val="true"/>
        <sz val="12"/>
        <color rgb="FF0000FF"/>
        <rFont val="Noto Sans CJK SC"/>
        <family val="2"/>
      </rPr>
      <t xml:space="preserve">고객사 귀하</t>
    </r>
  </si>
  <si>
    <t xml:space="preserve">대표자</t>
  </si>
  <si>
    <t xml:space="preserve">홍길동</t>
  </si>
  <si>
    <t xml:space="preserve">참조</t>
  </si>
  <si>
    <t xml:space="preserve">구매팀 담당자님</t>
  </si>
  <si>
    <t xml:space="preserve">주소</t>
  </si>
  <si>
    <r>
      <rPr>
        <sz val="10"/>
        <color rgb="FF0000FF"/>
        <rFont val="Noto Sans CJK SC"/>
        <family val="2"/>
      </rPr>
      <t xml:space="preserve">서울시 </t>
    </r>
    <r>
      <rPr>
        <sz val="10"/>
        <color rgb="FF0000FF"/>
        <rFont val="Arial"/>
        <family val="0"/>
        <charset val="1"/>
      </rPr>
      <t xml:space="preserve">OO</t>
    </r>
    <r>
      <rPr>
        <sz val="10"/>
        <color rgb="FF0000FF"/>
        <rFont val="Noto Sans CJK SC"/>
        <family val="2"/>
      </rPr>
      <t xml:space="preserve">구 </t>
    </r>
    <r>
      <rPr>
        <sz val="10"/>
        <color rgb="FF0000FF"/>
        <rFont val="Arial"/>
        <family val="0"/>
        <charset val="1"/>
      </rPr>
      <t xml:space="preserve">OO</t>
    </r>
    <r>
      <rPr>
        <sz val="10"/>
        <color rgb="FF0000FF"/>
        <rFont val="Noto Sans CJK SC"/>
        <family val="2"/>
      </rPr>
      <t xml:space="preserve">로 </t>
    </r>
    <r>
      <rPr>
        <sz val="10"/>
        <color rgb="FF0000FF"/>
        <rFont val="Arial"/>
        <family val="0"/>
        <charset val="1"/>
      </rPr>
      <t xml:space="preserve">12</t>
    </r>
  </si>
  <si>
    <t xml:space="preserve">업태</t>
  </si>
  <si>
    <t xml:space="preserve">서비스</t>
  </si>
  <si>
    <r>
      <rPr>
        <sz val="10"/>
        <rFont val="Noto Sans CJK SC"/>
        <family val="2"/>
      </rPr>
      <t xml:space="preserve">아래와 같이 견적합니다</t>
    </r>
    <r>
      <rPr>
        <sz val="10"/>
        <rFont val="Arial"/>
        <family val="0"/>
        <charset val="1"/>
      </rPr>
      <t xml:space="preserve">.</t>
    </r>
  </si>
  <si>
    <t xml:space="preserve">종목</t>
  </si>
  <si>
    <t xml:space="preserve">소프트웨어</t>
  </si>
  <si>
    <t xml:space="preserve">부가세</t>
  </si>
  <si>
    <t xml:space="preserve">별도</t>
  </si>
  <si>
    <t xml:space="preserve">연락처</t>
  </si>
  <si>
    <t xml:space="preserve">010-0000-0000</t>
  </si>
  <si>
    <t xml:space="preserve">합계 금액</t>
  </si>
  <si>
    <t xml:space="preserve">No</t>
  </si>
  <si>
    <t xml:space="preserve">품명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</si>
  <si>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</si>
  <si>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</si>
  <si>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</si>
  <si>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</si>
  <si>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</si>
  <si>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t xml:space="preserve">홈페이지 제작</t>
  </si>
  <si>
    <t xml:space="preserve">반응형</t>
  </si>
  <si>
    <t xml:space="preserve">유지보수</t>
  </si>
  <si>
    <t xml:space="preserve">월</t>
  </si>
  <si>
    <t xml:space="preserve">합계</t>
  </si>
  <si>
    <t xml:space="preserve">비고</t>
  </si>
  <si>
    <r>
      <rPr>
        <sz val="10"/>
        <color rgb="FF0000FF"/>
        <rFont val="Noto Sans CJK SC"/>
        <family val="2"/>
      </rPr>
      <t xml:space="preserve">납기</t>
    </r>
    <r>
      <rPr>
        <sz val="10"/>
        <color rgb="FF0000FF"/>
        <rFont val="Arial"/>
        <family val="0"/>
        <charset val="1"/>
      </rPr>
      <t xml:space="preserve">: </t>
    </r>
    <r>
      <rPr>
        <sz val="10"/>
        <color rgb="FF0000FF"/>
        <rFont val="Noto Sans CJK SC"/>
        <family val="2"/>
      </rPr>
      <t xml:space="preserve">계약 후 </t>
    </r>
    <r>
      <rPr>
        <sz val="10"/>
        <color rgb="FF0000FF"/>
        <rFont val="Arial"/>
        <family val="0"/>
        <charset val="1"/>
      </rPr>
      <t xml:space="preserve">2</t>
    </r>
    <r>
      <rPr>
        <sz val="10"/>
        <color rgb="FF0000FF"/>
        <rFont val="Noto Sans CJK SC"/>
        <family val="2"/>
      </rPr>
      <t xml:space="preserve">주
결제</t>
    </r>
    <r>
      <rPr>
        <sz val="10"/>
        <color rgb="FF0000FF"/>
        <rFont val="Arial"/>
        <family val="0"/>
        <charset val="1"/>
      </rPr>
      <t xml:space="preserve">: </t>
    </r>
    <r>
      <rPr>
        <sz val="10"/>
        <color rgb="FF0000FF"/>
        <rFont val="Noto Sans CJK SC"/>
        <family val="2"/>
      </rPr>
      <t xml:space="preserve">납품 후 </t>
    </r>
    <r>
      <rPr>
        <sz val="10"/>
        <color rgb="FF0000FF"/>
        <rFont val="Arial"/>
        <family val="0"/>
        <charset val="1"/>
      </rPr>
      <t xml:space="preserve">30</t>
    </r>
    <r>
      <rPr>
        <sz val="10"/>
        <color rgb="FF0000FF"/>
        <rFont val="Noto Sans CJK SC"/>
        <family val="2"/>
      </rPr>
      <t xml:space="preserve">일 이내 계좌이체</t>
    </r>
  </si>
  <si>
    <r>
      <rPr>
        <sz val="9"/>
        <rFont val="Noto Sans CJK SC"/>
        <family val="2"/>
      </rPr>
      <t xml:space="preserve">※ 견적 유효기간</t>
    </r>
    <r>
      <rPr>
        <sz val="9"/>
        <rFont val="Arial"/>
        <family val="0"/>
        <charset val="1"/>
      </rPr>
      <t xml:space="preserve">: </t>
    </r>
    <r>
      <rPr>
        <sz val="9"/>
        <rFont val="Noto Sans CJK SC"/>
        <family val="2"/>
      </rPr>
      <t xml:space="preserve">견적일로부터 </t>
    </r>
    <r>
      <rPr>
        <sz val="9"/>
        <rFont val="Arial"/>
        <family val="0"/>
        <charset val="1"/>
      </rPr>
      <t xml:space="preserve">30</t>
    </r>
    <r>
      <rPr>
        <sz val="9"/>
        <rFont val="Noto Sans CJK SC"/>
        <family val="2"/>
      </rPr>
      <t xml:space="preserve">일</t>
    </r>
  </si>
  <si>
    <r>
      <rPr>
        <sz val="9"/>
        <color rgb="FF595959"/>
        <rFont val="Noto Sans CJK SC"/>
        <family val="2"/>
      </rPr>
      <t xml:space="preserve">노란 칸</t>
    </r>
    <r>
      <rPr>
        <sz val="9"/>
        <color rgb="FF595959"/>
        <rFont val="Arial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파란 글씨</t>
    </r>
    <r>
      <rPr>
        <sz val="9"/>
        <color rgb="FF595959"/>
        <rFont val="Arial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만 고치세요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수량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단가를 넣으면 공급가액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세액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합계와 한글 금액이 자동 계산됩니다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부가세 칸에서 별도</t>
    </r>
    <r>
      <rPr>
        <sz val="9"/>
        <color rgb="FF595959"/>
        <rFont val="Arial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포함</t>
    </r>
    <r>
      <rPr>
        <sz val="9"/>
        <color rgb="FF595959"/>
        <rFont val="Arial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면세를 고르세요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양식 출처</t>
    </r>
    <r>
      <rPr>
        <sz val="9"/>
        <color rgb="FF595959"/>
        <rFont val="Arial"/>
        <family val="0"/>
        <charset val="1"/>
      </rPr>
      <t xml:space="preserve">: calctimer.com (</t>
    </r>
    <r>
      <rPr>
        <sz val="9"/>
        <color rgb="FF595959"/>
        <rFont val="Noto Sans CJK SC"/>
        <family val="2"/>
      </rPr>
      <t xml:space="preserve">무료</t>
    </r>
    <r>
      <rPr>
        <sz val="9"/>
        <color rgb="FF595959"/>
        <rFont val="Arial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출처 표시 시 자유 이용</t>
    </r>
    <r>
      <rPr>
        <sz val="9"/>
        <color rgb="FF595959"/>
        <rFont val="Arial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</si>
</sst>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&quot;년 &quot;m&quot;월 &quot;d\일"/>
    <numFmt numFmtId="166" formatCode="0"/>
    <numFmt numFmtId="167" formatCode="#,##0;\-#,##0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Noto Sans CJK SC"/>
      <family val="2"/>
    </font>
    <font>
      <b val="true"/>
      <sz val="10"/>
      <name val="Noto Sans CJK SC"/>
      <family val="2"/>
    </font>
    <font>
      <sz val="10"/>
      <color rgb="FF0000FF"/>
      <name val="Arial"/>
      <family val="0"/>
      <charset val="1"/>
    </font>
    <font>
      <sz val="10"/>
      <color rgb="FF0000FF"/>
      <name val="Noto Sans CJK SC"/>
      <family val="2"/>
    </font>
    <font>
      <b val="true"/>
      <sz val="12"/>
      <color rgb="FF0000FF"/>
      <name val="Arial"/>
      <family val="0"/>
      <charset val="1"/>
    </font>
    <font>
      <b val="true"/>
      <sz val="12"/>
      <color rgb="FF0000FF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Noto Sans CJK SC"/>
      <family val="2"/>
    </font>
    <font>
      <sz val="9"/>
      <name val="Arial"/>
      <family val="0"/>
      <charset val="1"/>
    </font>
    <font>
      <sz val="9"/>
      <color rgb="FF595959"/>
      <name val="Noto Sans CJK SC"/>
      <family val="2"/>
    </font>
    <font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true" outlineLevel="0" collapsed="false">
      <c r="A3" s="2" t="s">
        <v>1</v>
      </c>
      <c r="B3" s="3" t="n">
        <v>46306</v>
      </c>
      <c r="D3" s="4" t="s">
        <v>2</v>
      </c>
      <c r="E3" s="5" t="s">
        <v>3</v>
      </c>
      <c r="F3" s="6" t="s">
        <v>4</v>
      </c>
      <c r="G3" s="6"/>
    </row>
    <row r="4" customFormat="false" ht="15" hidden="false" customHeight="false" outlineLevel="0" collapsed="false">
      <c r="A4" s="2" t="s">
        <v>5</v>
      </c>
      <c r="B4" s="7" t="s">
        <v>6</v>
      </c>
      <c r="D4" s="4"/>
      <c r="E4" s="5" t="s">
        <v>7</v>
      </c>
      <c r="F4" s="6" t="s">
        <v>8</v>
      </c>
      <c r="G4" s="6"/>
    </row>
    <row r="5" customFormat="false" ht="19.4" hidden="false" customHeight="false" outlineLevel="0" collapsed="false">
      <c r="A5" s="2" t="s">
        <v>9</v>
      </c>
      <c r="B5" s="8" t="s">
        <v>10</v>
      </c>
      <c r="D5" s="4"/>
      <c r="E5" s="5" t="s">
        <v>11</v>
      </c>
      <c r="F5" s="9" t="s">
        <v>12</v>
      </c>
      <c r="G5" s="9"/>
    </row>
    <row r="6" customFormat="false" ht="15" hidden="false" customHeight="false" outlineLevel="0" collapsed="false">
      <c r="A6" s="2" t="s">
        <v>13</v>
      </c>
      <c r="B6" s="10" t="s">
        <v>14</v>
      </c>
      <c r="D6" s="4"/>
      <c r="E6" s="5" t="s">
        <v>15</v>
      </c>
      <c r="F6" s="9" t="s">
        <v>16</v>
      </c>
      <c r="G6" s="9"/>
    </row>
    <row r="7" customFormat="false" ht="15" hidden="false" customHeight="false" outlineLevel="0" collapsed="false">
      <c r="D7" s="4"/>
      <c r="E7" s="5" t="s">
        <v>17</v>
      </c>
      <c r="F7" s="9" t="s">
        <v>18</v>
      </c>
      <c r="G7" s="9"/>
    </row>
    <row r="8" customFormat="false" ht="15" hidden="false" customHeight="false" outlineLevel="0" collapsed="false">
      <c r="A8" s="11" t="s">
        <v>19</v>
      </c>
      <c r="B8" s="11"/>
      <c r="C8" s="11"/>
      <c r="D8" s="4"/>
      <c r="E8" s="5" t="s">
        <v>20</v>
      </c>
      <c r="F8" s="9" t="s">
        <v>21</v>
      </c>
      <c r="G8" s="9"/>
    </row>
    <row r="9" customFormat="false" ht="15" hidden="false" customHeight="false" outlineLevel="0" collapsed="false">
      <c r="A9" s="2" t="s">
        <v>22</v>
      </c>
      <c r="B9" s="10" t="s">
        <v>23</v>
      </c>
      <c r="D9" s="4"/>
      <c r="E9" s="5" t="s">
        <v>24</v>
      </c>
      <c r="F9" s="6" t="s">
        <v>25</v>
      </c>
      <c r="G9" s="6"/>
    </row>
    <row r="13" customFormat="false" ht="25.5" hidden="false" customHeight="true" outlineLevel="0" collapsed="false">
      <c r="A13" s="12" t="s">
        <v>26</v>
      </c>
      <c r="B13" s="12"/>
      <c r="C13" s="13" t="str">
        <f aca="false">IF(ROUND($H$13,0)&lt;=0,"영","일금 "&amp;IF(MID(TEXT(ROUND($H$13,0),"000000000000"),1,1)="0","",MID("일이삼사오육칠팔구",VALUE(MID(TEXT(ROUND($H$13,0),"000000000000"),1,1)),1)&amp;"천")&amp;IF(MID(TEXT(ROUND($H$13,0),"000000000000"),2,1)="0","",MID("일이삼사오육칠팔구",VALUE(MID(TEXT(ROUND($H$13,0),"000000000000"),2,1)),1)&amp;"백")&amp;IF(MID(TEXT(ROUND($H$13,0),"000000000000"),3,1)="0","",MID("일이삼사오육칠팔구",VALUE(MID(TEXT(ROUND($H$13,0),"000000000000"),3,1)),1)&amp;"십")&amp;IF(MID(TEXT(ROUND($H$13,0),"000000000000"),4,1)="0","",MID("일이삼사오육칠팔구",VALUE(MID(TEXT(ROUND($H$13,0),"000000000000"),4,1)),1)&amp;"")&amp;IF(MID(TEXT(ROUND($H$13,0),"000000000000"),1,4)="0000","","억")&amp;IF(MID(TEXT(ROUND($H$13,0),"000000000000"),5,1)="0","",MID("일이삼사오육칠팔구",VALUE(MID(TEXT(ROUND($H$13,0),"000000000000"),5,1)),1)&amp;"천")&amp;IF(MID(TEXT(ROUND($H$13,0),"000000000000"),6,1)="0","",MID("일이삼사오육칠팔구",VALUE(MID(TEXT(ROUND($H$13,0),"000000000000"),6,1)),1)&amp;"백")&amp;IF(MID(TEXT(ROUND($H$13,0),"000000000000"),7,1)="0","",MID("일이삼사오육칠팔구",VALUE(MID(TEXT(ROUND($H$13,0),"000000000000"),7,1)),1)&amp;"십")&amp;IF(MID(TEXT(ROUND($H$13,0),"000000000000"),8,1)="0","",MID("일이삼사오육칠팔구",VALUE(MID(TEXT(ROUND($H$13,0),"000000000000"),8,1)),1)&amp;"")&amp;IF(MID(TEXT(ROUND($H$13,0),"000000000000"),5,4)="0000","","만")&amp;IF(MID(TEXT(ROUND($H$13,0),"000000000000"),9,1)="0","",MID("일이삼사오육칠팔구",VALUE(MID(TEXT(ROUND($H$13,0),"000000000000"),9,1)),1)&amp;"천")&amp;IF(MID(TEXT(ROUND($H$13,0),"000000000000"),10,1)="0","",MID("일이삼사오육칠팔구",VALUE(MID(TEXT(ROUND($H$13,0),"000000000000"),10,1)),1)&amp;"백")&amp;IF(MID(TEXT(ROUND($H$13,0),"000000000000"),11,1)="0","",MID("일이삼사오육칠팔구",VALUE(MID(TEXT(ROUND($H$13,0),"000000000000"),11,1)),1)&amp;"십")&amp;IF(MID(TEXT(ROUND($H$13,0),"000000000000"),12,1)="0","",MID("일이삼사오육칠팔구",VALUE(MID(TEXT(ROUND($H$13,0),"000000000000"),12,1)),1)&amp;"")&amp;"원정")</f>
        <v>일금 이백구십칠만원정</v>
      </c>
      <c r="D13" s="13"/>
      <c r="E13" s="13"/>
      <c r="F13" s="14" t="str">
        <f aca="false">"(₩"&amp;TEXT(F31+G31,"#,##0")&amp;")"</f>
        <v>(₩2,970,000)</v>
      </c>
      <c r="G13" s="14"/>
      <c r="H13" s="15" t="n">
        <f aca="false">F31+G31</f>
        <v>2970000</v>
      </c>
    </row>
    <row r="15" customFormat="false" ht="15" hidden="false" customHeight="false" outlineLevel="0" collapsed="false">
      <c r="A15" s="16" t="s">
        <v>27</v>
      </c>
      <c r="B15" s="17" t="s">
        <v>28</v>
      </c>
      <c r="C15" s="17" t="s">
        <v>29</v>
      </c>
      <c r="D15" s="17" t="s">
        <v>30</v>
      </c>
      <c r="E15" s="17" t="s">
        <v>31</v>
      </c>
      <c r="F15" s="17" t="s">
        <v>32</v>
      </c>
      <c r="G15" s="17" t="s">
        <v>33</v>
      </c>
    </row>
    <row r="16" customFormat="false" ht="15" hidden="false" customHeight="false" outlineLevel="0" collapsed="false">
      <c r="A16" s="18" t="n">
        <v>1</v>
      </c>
      <c r="B16" s="9" t="s">
        <v>34</v>
      </c>
      <c r="C16" s="9" t="s">
        <v>35</v>
      </c>
      <c r="D16" s="19" t="n">
        <v>1</v>
      </c>
      <c r="E16" s="19" t="n">
        <v>1500000</v>
      </c>
      <c r="F16" s="20" t="n">
        <f aca="false">IF(N(D16)*N(E16)=0,"",IF($B$9="포함",ROUND(N(D16)*N(E16)/1.1,0),N(D16)*N(E16)))</f>
        <v>1500000</v>
      </c>
      <c r="G16" s="20" t="n">
        <f aca="false">IF(N(D16)*N(E16)=0,"",IF($B$9="면세",0,IF($B$9="포함",N(D16)*N(E16)-F16,ROUNDDOWN(F16*0.1,0))))</f>
        <v>150000</v>
      </c>
    </row>
    <row r="17" customFormat="false" ht="15" hidden="false" customHeight="false" outlineLevel="0" collapsed="false">
      <c r="A17" s="18" t="n">
        <v>2</v>
      </c>
      <c r="B17" s="9" t="s">
        <v>36</v>
      </c>
      <c r="C17" s="9" t="s">
        <v>37</v>
      </c>
      <c r="D17" s="19" t="n">
        <v>12</v>
      </c>
      <c r="E17" s="19" t="n">
        <v>100000</v>
      </c>
      <c r="F17" s="20" t="n">
        <f aca="false">IF(N(D17)*N(E17)=0,"",IF($B$9="포함",ROUND(N(D17)*N(E17)/1.1,0),N(D17)*N(E17)))</f>
        <v>1200000</v>
      </c>
      <c r="G17" s="20" t="n">
        <f aca="false">IF(N(D17)*N(E17)=0,"",IF($B$9="면세",0,IF($B$9="포함",N(D17)*N(E17)-F17,ROUNDDOWN(F17*0.1,0))))</f>
        <v>120000</v>
      </c>
    </row>
    <row r="18" customFormat="false" ht="15" hidden="false" customHeight="false" outlineLevel="0" collapsed="false">
      <c r="A18" s="18" t="n">
        <v>3</v>
      </c>
      <c r="B18" s="9"/>
      <c r="C18" s="9"/>
      <c r="D18" s="19"/>
      <c r="E18" s="19"/>
      <c r="F18" s="20" t="str">
        <f aca="false">IF(N(D18)*N(E18)=0,"",IF($B$9="포함",ROUND(N(D18)*N(E18)/1.1,0),N(D18)*N(E18)))</f>
        <v/>
      </c>
      <c r="G18" s="20" t="str">
        <f aca="false">IF(N(D18)*N(E18)=0,"",IF($B$9="면세",0,IF($B$9="포함",N(D18)*N(E18)-F18,ROUNDDOWN(F18*0.1,0))))</f>
        <v/>
      </c>
    </row>
    <row r="19" customFormat="false" ht="15" hidden="false" customHeight="false" outlineLevel="0" collapsed="false">
      <c r="A19" s="18" t="n">
        <v>4</v>
      </c>
      <c r="B19" s="9"/>
      <c r="C19" s="9"/>
      <c r="D19" s="19"/>
      <c r="E19" s="19"/>
      <c r="F19" s="20" t="str">
        <f aca="false">IF(N(D19)*N(E19)=0,"",IF($B$9="포함",ROUND(N(D19)*N(E19)/1.1,0),N(D19)*N(E19)))</f>
        <v/>
      </c>
      <c r="G19" s="20" t="str">
        <f aca="false">IF(N(D19)*N(E19)=0,"",IF($B$9="면세",0,IF($B$9="포함",N(D19)*N(E19)-F19,ROUNDDOWN(F19*0.1,0))))</f>
        <v/>
      </c>
    </row>
    <row r="20" customFormat="false" ht="15" hidden="false" customHeight="false" outlineLevel="0" collapsed="false">
      <c r="A20" s="18" t="n">
        <v>5</v>
      </c>
      <c r="B20" s="9"/>
      <c r="C20" s="9"/>
      <c r="D20" s="19"/>
      <c r="E20" s="19"/>
      <c r="F20" s="20" t="str">
        <f aca="false">IF(N(D20)*N(E20)=0,"",IF($B$9="포함",ROUND(N(D20)*N(E20)/1.1,0),N(D20)*N(E20)))</f>
        <v/>
      </c>
      <c r="G20" s="20" t="str">
        <f aca="false">IF(N(D20)*N(E20)=0,"",IF($B$9="면세",0,IF($B$9="포함",N(D20)*N(E20)-F20,ROUNDDOWN(F20*0.1,0))))</f>
        <v/>
      </c>
    </row>
    <row r="21" customFormat="false" ht="15" hidden="false" customHeight="false" outlineLevel="0" collapsed="false">
      <c r="A21" s="18" t="n">
        <v>6</v>
      </c>
      <c r="B21" s="9"/>
      <c r="C21" s="9"/>
      <c r="D21" s="19"/>
      <c r="E21" s="19"/>
      <c r="F21" s="20" t="str">
        <f aca="false">IF(N(D21)*N(E21)=0,"",IF($B$9="포함",ROUND(N(D21)*N(E21)/1.1,0),N(D21)*N(E21)))</f>
        <v/>
      </c>
      <c r="G21" s="20" t="str">
        <f aca="false">IF(N(D21)*N(E21)=0,"",IF($B$9="면세",0,IF($B$9="포함",N(D21)*N(E21)-F21,ROUNDDOWN(F21*0.1,0))))</f>
        <v/>
      </c>
    </row>
    <row r="22" customFormat="false" ht="15" hidden="false" customHeight="false" outlineLevel="0" collapsed="false">
      <c r="A22" s="18" t="n">
        <v>7</v>
      </c>
      <c r="B22" s="9"/>
      <c r="C22" s="9"/>
      <c r="D22" s="19"/>
      <c r="E22" s="19"/>
      <c r="F22" s="20" t="str">
        <f aca="false">IF(N(D22)*N(E22)=0,"",IF($B$9="포함",ROUND(N(D22)*N(E22)/1.1,0),N(D22)*N(E22)))</f>
        <v/>
      </c>
      <c r="G22" s="20" t="str">
        <f aca="false">IF(N(D22)*N(E22)=0,"",IF($B$9="면세",0,IF($B$9="포함",N(D22)*N(E22)-F22,ROUNDDOWN(F22*0.1,0))))</f>
        <v/>
      </c>
    </row>
    <row r="23" customFormat="false" ht="15" hidden="false" customHeight="false" outlineLevel="0" collapsed="false">
      <c r="A23" s="18" t="n">
        <v>8</v>
      </c>
      <c r="B23" s="9"/>
      <c r="C23" s="9"/>
      <c r="D23" s="19"/>
      <c r="E23" s="19"/>
      <c r="F23" s="20" t="str">
        <f aca="false">IF(N(D23)*N(E23)=0,"",IF($B$9="포함",ROUND(N(D23)*N(E23)/1.1,0),N(D23)*N(E23)))</f>
        <v/>
      </c>
      <c r="G23" s="20" t="str">
        <f aca="false">IF(N(D23)*N(E23)=0,"",IF($B$9="면세",0,IF($B$9="포함",N(D23)*N(E23)-F23,ROUNDDOWN(F23*0.1,0))))</f>
        <v/>
      </c>
    </row>
    <row r="24" customFormat="false" ht="15" hidden="false" customHeight="false" outlineLevel="0" collapsed="false">
      <c r="A24" s="18" t="n">
        <v>9</v>
      </c>
      <c r="B24" s="9"/>
      <c r="C24" s="9"/>
      <c r="D24" s="19"/>
      <c r="E24" s="19"/>
      <c r="F24" s="20" t="str">
        <f aca="false">IF(N(D24)*N(E24)=0,"",IF($B$9="포함",ROUND(N(D24)*N(E24)/1.1,0),N(D24)*N(E24)))</f>
        <v/>
      </c>
      <c r="G24" s="20" t="str">
        <f aca="false">IF(N(D24)*N(E24)=0,"",IF($B$9="면세",0,IF($B$9="포함",N(D24)*N(E24)-F24,ROUNDDOWN(F24*0.1,0))))</f>
        <v/>
      </c>
    </row>
    <row r="25" customFormat="false" ht="15" hidden="false" customHeight="false" outlineLevel="0" collapsed="false">
      <c r="A25" s="18" t="n">
        <v>10</v>
      </c>
      <c r="B25" s="9"/>
      <c r="C25" s="9"/>
      <c r="D25" s="19"/>
      <c r="E25" s="19"/>
      <c r="F25" s="20" t="str">
        <f aca="false">IF(N(D25)*N(E25)=0,"",IF($B$9="포함",ROUND(N(D25)*N(E25)/1.1,0),N(D25)*N(E25)))</f>
        <v/>
      </c>
      <c r="G25" s="20" t="str">
        <f aca="false">IF(N(D25)*N(E25)=0,"",IF($B$9="면세",0,IF($B$9="포함",N(D25)*N(E25)-F25,ROUNDDOWN(F25*0.1,0))))</f>
        <v/>
      </c>
    </row>
    <row r="26" customFormat="false" ht="15" hidden="false" customHeight="false" outlineLevel="0" collapsed="false">
      <c r="A26" s="18" t="n">
        <v>11</v>
      </c>
      <c r="B26" s="9"/>
      <c r="C26" s="9"/>
      <c r="D26" s="19"/>
      <c r="E26" s="19"/>
      <c r="F26" s="20" t="str">
        <f aca="false">IF(N(D26)*N(E26)=0,"",IF($B$9="포함",ROUND(N(D26)*N(E26)/1.1,0),N(D26)*N(E26)))</f>
        <v/>
      </c>
      <c r="G26" s="20" t="str">
        <f aca="false">IF(N(D26)*N(E26)=0,"",IF($B$9="면세",0,IF($B$9="포함",N(D26)*N(E26)-F26,ROUNDDOWN(F26*0.1,0))))</f>
        <v/>
      </c>
    </row>
    <row r="27" customFormat="false" ht="15" hidden="false" customHeight="false" outlineLevel="0" collapsed="false">
      <c r="A27" s="18" t="n">
        <v>12</v>
      </c>
      <c r="B27" s="9"/>
      <c r="C27" s="9"/>
      <c r="D27" s="19"/>
      <c r="E27" s="19"/>
      <c r="F27" s="20" t="str">
        <f aca="false">IF(N(D27)*N(E27)=0,"",IF($B$9="포함",ROUND(N(D27)*N(E27)/1.1,0),N(D27)*N(E27)))</f>
        <v/>
      </c>
      <c r="G27" s="20" t="str">
        <f aca="false">IF(N(D27)*N(E27)=0,"",IF($B$9="면세",0,IF($B$9="포함",N(D27)*N(E27)-F27,ROUNDDOWN(F27*0.1,0))))</f>
        <v/>
      </c>
    </row>
    <row r="28" customFormat="false" ht="15" hidden="false" customHeight="false" outlineLevel="0" collapsed="false">
      <c r="A28" s="18" t="n">
        <v>13</v>
      </c>
      <c r="B28" s="9"/>
      <c r="C28" s="9"/>
      <c r="D28" s="19"/>
      <c r="E28" s="19"/>
      <c r="F28" s="20" t="str">
        <f aca="false">IF(N(D28)*N(E28)=0,"",IF($B$9="포함",ROUND(N(D28)*N(E28)/1.1,0),N(D28)*N(E28)))</f>
        <v/>
      </c>
      <c r="G28" s="20" t="str">
        <f aca="false">IF(N(D28)*N(E28)=0,"",IF($B$9="면세",0,IF($B$9="포함",N(D28)*N(E28)-F28,ROUNDDOWN(F28*0.1,0))))</f>
        <v/>
      </c>
    </row>
    <row r="29" customFormat="false" ht="15" hidden="false" customHeight="false" outlineLevel="0" collapsed="false">
      <c r="A29" s="18" t="n">
        <v>14</v>
      </c>
      <c r="B29" s="9"/>
      <c r="C29" s="9"/>
      <c r="D29" s="19"/>
      <c r="E29" s="19"/>
      <c r="F29" s="20" t="str">
        <f aca="false">IF(N(D29)*N(E29)=0,"",IF($B$9="포함",ROUND(N(D29)*N(E29)/1.1,0),N(D29)*N(E29)))</f>
        <v/>
      </c>
      <c r="G29" s="20" t="str">
        <f aca="false">IF(N(D29)*N(E29)=0,"",IF($B$9="면세",0,IF($B$9="포함",N(D29)*N(E29)-F29,ROUNDDOWN(F29*0.1,0))))</f>
        <v/>
      </c>
    </row>
    <row r="30" customFormat="false" ht="15" hidden="false" customHeight="false" outlineLevel="0" collapsed="false">
      <c r="A30" s="18" t="n">
        <v>15</v>
      </c>
      <c r="B30" s="9"/>
      <c r="C30" s="9"/>
      <c r="D30" s="19"/>
      <c r="E30" s="19"/>
      <c r="F30" s="20" t="str">
        <f aca="false">IF(N(D30)*N(E30)=0,"",IF($B$9="포함",ROUND(N(D30)*N(E30)/1.1,0),N(D30)*N(E30)))</f>
        <v/>
      </c>
      <c r="G30" s="20" t="str">
        <f aca="false">IF(N(D30)*N(E30)=0,"",IF($B$9="면세",0,IF($B$9="포함",N(D30)*N(E30)-F30,ROUNDDOWN(F30*0.1,0))))</f>
        <v/>
      </c>
    </row>
    <row r="31" customFormat="false" ht="15" hidden="false" customHeight="true" outlineLevel="0" collapsed="false">
      <c r="A31" s="21" t="s">
        <v>38</v>
      </c>
      <c r="B31" s="21"/>
      <c r="C31" s="21"/>
      <c r="D31" s="21"/>
      <c r="E31" s="21"/>
      <c r="F31" s="22" t="n">
        <f aca="false">SUM(F16:F30)</f>
        <v>2700000</v>
      </c>
      <c r="G31" s="22" t="n">
        <f aca="false">SUM(G16:G30)</f>
        <v>270000</v>
      </c>
    </row>
    <row r="32" customFormat="false" ht="15" hidden="false" customHeight="true" outlineLevel="0" collapsed="false">
      <c r="A32" s="4" t="s">
        <v>39</v>
      </c>
      <c r="B32" s="23" t="s">
        <v>40</v>
      </c>
      <c r="C32" s="23"/>
      <c r="D32" s="23"/>
      <c r="E32" s="23"/>
      <c r="F32" s="23"/>
      <c r="G32" s="23"/>
    </row>
    <row r="33" customFormat="false" ht="15" hidden="false" customHeight="false" outlineLevel="0" collapsed="false">
      <c r="A33" s="4"/>
      <c r="B33" s="4"/>
      <c r="C33" s="23"/>
      <c r="D33" s="23"/>
      <c r="E33" s="23"/>
      <c r="F33" s="23"/>
      <c r="G33" s="23"/>
    </row>
    <row r="34" customFormat="false" ht="15" hidden="false" customHeight="false" outlineLevel="0" collapsed="false">
      <c r="A34" s="4"/>
      <c r="B34" s="4"/>
      <c r="C34" s="23"/>
      <c r="D34" s="23"/>
      <c r="E34" s="23"/>
      <c r="F34" s="23"/>
      <c r="G34" s="23"/>
    </row>
    <row r="35" customFormat="false" ht="15" hidden="false" customHeight="false" outlineLevel="0" collapsed="false">
      <c r="A35" s="4"/>
      <c r="B35" s="4"/>
      <c r="C35" s="23"/>
      <c r="D35" s="23"/>
      <c r="E35" s="23"/>
      <c r="F35" s="23"/>
      <c r="G35" s="23"/>
    </row>
    <row r="36" customFormat="false" ht="15" hidden="false" customHeight="false" outlineLevel="0" collapsed="false">
      <c r="A36" s="24" t="s">
        <v>41</v>
      </c>
      <c r="B36" s="24"/>
      <c r="C36" s="24"/>
      <c r="D36" s="24"/>
      <c r="E36" s="24"/>
      <c r="F36" s="24"/>
      <c r="G36" s="24"/>
    </row>
    <row r="38" customFormat="false" ht="26.85" hidden="false" customHeight="true" outlineLevel="0" collapsed="false">
      <c r="A38" s="25" t="s">
        <v>42</v>
      </c>
      <c r="B38" s="25"/>
      <c r="C38" s="25"/>
      <c r="D38" s="25"/>
      <c r="E38" s="25"/>
      <c r="F38" s="25"/>
      <c r="G38" s="25"/>
      <c r="H38" s="25"/>
    </row>
  </sheetData>
  <mergeCells count="18">
    <mergeCell ref="A1:G1"/>
    <mergeCell ref="D3:D9"/>
    <mergeCell ref="F3:G3"/>
    <mergeCell ref="F4:G4"/>
    <mergeCell ref="F5:G5"/>
    <mergeCell ref="F6:G6"/>
    <mergeCell ref="F7:G7"/>
    <mergeCell ref="A8:C8"/>
    <mergeCell ref="F8:G8"/>
    <mergeCell ref="F9:G9"/>
    <mergeCell ref="A13:B13"/>
    <mergeCell ref="C13:E13"/>
    <mergeCell ref="F13:G13"/>
    <mergeCell ref="A31:E31"/>
    <mergeCell ref="A32:A35"/>
    <mergeCell ref="B32:G35"/>
    <mergeCell ref="A36:G36"/>
    <mergeCell ref="A38:H38"/>
  </mergeCells>
  <dataValidations count="1">
    <dataValidation allowBlank="false" errorStyle="stop" operator="between" prompt="별도: 공급가액에 10% 더함 / 포함: 금액에 부가세 포함 / 면세" promptTitle="부가세" showDropDown="false" showErrorMessage="false" showInputMessage="true" sqref="B9" type="list">
      <formula1>"별도,포함,면세"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2026-10-11T01:51:44Z</dcterms:created>
  <dc:creator>openpyxl</dc:creator>
  <dc:description/>
  <dc:language>en-US</dc:language>
  <cp:lastModifiedBy/>
  <dcterms:modified xsi:type="dcterms:W3CDTF">2026-10-11T01:51:44Z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